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Proposal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name val="Calibri"/>
      <b val="1"/>
      <color rgb="0067E8F9"/>
    </font>
    <font>
      <i val="1"/>
      <color rgb="007F929B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2" fillId="0" borderId="1" pivotButton="0" quotePrefix="0" xfId="0"/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164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0" customWidth="1" min="3" max="3"/>
    <col width="11" customWidth="1" min="4" max="4"/>
    <col width="10" customWidth="1" min="5" max="5"/>
    <col width="12" customWidth="1" min="6" max="6"/>
    <col width="12" customWidth="1" min="7" max="7"/>
    <col width="13" customWidth="1" min="8" max="8"/>
    <col width="22" customWidth="1" min="9" max="9"/>
  </cols>
  <sheetData>
    <row r="1" ht="30" customHeight="1">
      <c r="A1" s="1" t="inlineStr">
        <is>
          <t>Area / item</t>
        </is>
      </c>
      <c r="B1" s="1" t="inlineStr">
        <is>
          <t>Work type</t>
        </is>
      </c>
      <c r="C1" s="1" t="inlineStr">
        <is>
          <t>Area (SY)</t>
        </is>
      </c>
      <c r="D1" s="1" t="inlineStr">
        <is>
          <t>Thickness (in)</t>
        </is>
      </c>
      <c r="E1" s="1" t="inlineStr">
        <is>
          <t>Tons</t>
        </is>
      </c>
      <c r="F1" s="1" t="inlineStr">
        <is>
          <t>Density (lb/CF)</t>
        </is>
      </c>
      <c r="G1" s="1" t="inlineStr">
        <is>
          <t>$/ton or $/unit</t>
        </is>
      </c>
      <c r="H1" s="1" t="inlineStr">
        <is>
          <t>Extended $</t>
        </is>
      </c>
      <c r="I1" s="1" t="inlineStr">
        <is>
          <t>Notes</t>
        </is>
      </c>
    </row>
    <row r="2">
      <c r="A2" s="2" t="inlineStr">
        <is>
          <t>Main lot: mill &amp; overlay</t>
        </is>
      </c>
      <c r="B2" s="2" t="inlineStr">
        <is>
          <t>Mill &amp; overlay</t>
        </is>
      </c>
      <c r="C2" s="3" t="n">
        <v>4200</v>
      </c>
      <c r="D2" s="3" t="n">
        <v>2</v>
      </c>
      <c r="E2" s="3">
        <f>C2*9*D2/12*F2/2000</f>
        <v/>
      </c>
      <c r="F2" s="3" t="n">
        <v>145</v>
      </c>
      <c r="G2" s="4" t="n">
        <v>0</v>
      </c>
      <c r="H2" s="4">
        <f>IF(B2="Sealcoat",C2*G2,IF(B2="Crack fill",C2*G2,E2*G2))</f>
        <v/>
      </c>
      <c r="I2" s="5" t="inlineStr">
        <is>
          <t>Example row</t>
        </is>
      </c>
    </row>
    <row r="3">
      <c r="A3" s="2" t="inlineStr">
        <is>
          <t>Drive lanes: patch</t>
        </is>
      </c>
      <c r="B3" s="2" t="inlineStr">
        <is>
          <t>Patch</t>
        </is>
      </c>
      <c r="C3" s="3" t="n">
        <v>380</v>
      </c>
      <c r="D3" s="3" t="n">
        <v>4</v>
      </c>
      <c r="E3" s="3">
        <f>C3*9*D3/12*F3/2000</f>
        <v/>
      </c>
      <c r="F3" s="3" t="n">
        <v>145</v>
      </c>
      <c r="G3" s="4" t="n">
        <v>0</v>
      </c>
      <c r="H3" s="4">
        <f>IF(B3="Sealcoat",C3*G3,IF(B3="Crack fill",C3*G3,E3*G3))</f>
        <v/>
      </c>
      <c r="I3" s="5" t="inlineStr">
        <is>
          <t>Example</t>
        </is>
      </c>
    </row>
    <row r="4">
      <c r="A4" s="2" t="inlineStr">
        <is>
          <t>Entire lot</t>
        </is>
      </c>
      <c r="B4" s="2" t="inlineStr">
        <is>
          <t>Sealcoat</t>
        </is>
      </c>
      <c r="C4" s="3" t="n">
        <v>5100</v>
      </c>
      <c r="D4" s="3" t="n">
        <v>0</v>
      </c>
      <c r="E4" s="3">
        <f>C4*9*D4/12*F4/2000</f>
        <v/>
      </c>
      <c r="F4" s="3" t="n">
        <v>0</v>
      </c>
      <c r="G4" s="4" t="n">
        <v>0</v>
      </c>
      <c r="H4" s="4">
        <f>IF(B4="Sealcoat",C4*G4,IF(B4="Crack fill",C4*G4,E4*G4))</f>
        <v/>
      </c>
      <c r="I4" s="2" t="inlineStr">
        <is>
          <t>Price per SY</t>
        </is>
      </c>
    </row>
    <row r="5">
      <c r="A5" s="2" t="inlineStr">
        <is>
          <t>Entire lot</t>
        </is>
      </c>
      <c r="B5" s="2" t="inlineStr">
        <is>
          <t>Crack fill</t>
        </is>
      </c>
      <c r="C5" s="3" t="n">
        <v>5100</v>
      </c>
      <c r="D5" s="3" t="n">
        <v>0</v>
      </c>
      <c r="E5" s="3">
        <f>C5*9*D5/12*F5/2000</f>
        <v/>
      </c>
      <c r="F5" s="3" t="n">
        <v>0</v>
      </c>
      <c r="G5" s="4" t="n">
        <v>0</v>
      </c>
      <c r="H5" s="4">
        <f>IF(B5="Sealcoat",C5*G5,IF(B5="Crack fill",C5*G5,E5*G5))</f>
        <v/>
      </c>
      <c r="I5" s="2" t="inlineStr">
        <is>
          <t>Price per SY (or switch to LF)</t>
        </is>
      </c>
    </row>
    <row r="6">
      <c r="E6" s="6">
        <f>C6*9*D6/12*F6/2000</f>
        <v/>
      </c>
      <c r="H6" s="7">
        <f>IF(B6="Sealcoat",C6*G6,IF(B6="Crack fill",C6*G6,E6*G6))</f>
        <v/>
      </c>
    </row>
    <row r="7">
      <c r="E7" s="6">
        <f>C7*9*D7/12*F7/2000</f>
        <v/>
      </c>
      <c r="H7" s="7">
        <f>IF(B7="Sealcoat",C7*G7,IF(B7="Crack fill",C7*G7,E7*G7))</f>
        <v/>
      </c>
    </row>
    <row r="8">
      <c r="E8" s="6">
        <f>C8*9*D8/12*F8/2000</f>
        <v/>
      </c>
      <c r="H8" s="7">
        <f>IF(B8="Sealcoat",C8*G8,IF(B8="Crack fill",C8*G8,E8*G8))</f>
        <v/>
      </c>
    </row>
    <row r="9">
      <c r="E9" s="6">
        <f>C9*9*D9/12*F9/2000</f>
        <v/>
      </c>
      <c r="H9" s="7">
        <f>IF(B9="Sealcoat",C9*G9,IF(B9="Crack fill",C9*G9,E9*G9))</f>
        <v/>
      </c>
    </row>
    <row r="10">
      <c r="E10" s="6">
        <f>C10*9*D10/12*F10/2000</f>
        <v/>
      </c>
      <c r="H10" s="7">
        <f>IF(B10="Sealcoat",C10*G10,IF(B10="Crack fill",C10*G10,E10*G10))</f>
        <v/>
      </c>
    </row>
    <row r="11">
      <c r="E11" s="6">
        <f>C11*9*D11/12*F11/2000</f>
        <v/>
      </c>
      <c r="H11" s="7">
        <f>IF(B11="Sealcoat",C11*G11,IF(B11="Crack fill",C11*G11,E11*G11))</f>
        <v/>
      </c>
    </row>
    <row r="12">
      <c r="E12" s="6">
        <f>C12*9*D12/12*F12/2000</f>
        <v/>
      </c>
      <c r="H12" s="7">
        <f>IF(B12="Sealcoat",C12*G12,IF(B12="Crack fill",C12*G12,E12*G12))</f>
        <v/>
      </c>
    </row>
    <row r="13">
      <c r="E13" s="6">
        <f>C13*9*D13/12*F13/2000</f>
        <v/>
      </c>
      <c r="H13" s="7">
        <f>IF(B13="Sealcoat",C13*G13,IF(B13="Crack fill",C13*G13,E13*G13))</f>
        <v/>
      </c>
    </row>
    <row r="14">
      <c r="E14" s="6">
        <f>C14*9*D14/12*F14/2000</f>
        <v/>
      </c>
      <c r="H14" s="7">
        <f>IF(B14="Sealcoat",C14*G14,IF(B14="Crack fill",C14*G14,E14*G14))</f>
        <v/>
      </c>
    </row>
    <row r="15">
      <c r="E15" s="6">
        <f>C15*9*D15/12*F15/2000</f>
        <v/>
      </c>
      <c r="H15" s="7">
        <f>IF(B15="Sealcoat",C15*G15,IF(B15="Crack fill",C15*G15,E15*G15))</f>
        <v/>
      </c>
    </row>
    <row r="16">
      <c r="E16" s="6">
        <f>C16*9*D16/12*F16/2000</f>
        <v/>
      </c>
      <c r="H16" s="7">
        <f>IF(B16="Sealcoat",C16*G16,IF(B16="Crack fill",C16*G16,E16*G16))</f>
        <v/>
      </c>
    </row>
    <row r="17">
      <c r="E17" s="6">
        <f>C17*9*D17/12*F17/2000</f>
        <v/>
      </c>
      <c r="H17" s="7">
        <f>IF(B17="Sealcoat",C17*G17,IF(B17="Crack fill",C17*G17,E17*G17))</f>
        <v/>
      </c>
    </row>
    <row r="18">
      <c r="E18" s="6">
        <f>C18*9*D18/12*F18/2000</f>
        <v/>
      </c>
      <c r="H18" s="7">
        <f>IF(B18="Sealcoat",C18*G18,IF(B18="Crack fill",C18*G18,E18*G18))</f>
        <v/>
      </c>
    </row>
    <row r="19">
      <c r="E19" s="6">
        <f>C19*9*D19/12*F19/2000</f>
        <v/>
      </c>
      <c r="H19" s="7">
        <f>IF(B19="Sealcoat",C19*G19,IF(B19="Crack fill",C19*G19,E19*G19))</f>
        <v/>
      </c>
    </row>
    <row r="20">
      <c r="E20" s="6">
        <f>C20*9*D20/12*F20/2000</f>
        <v/>
      </c>
      <c r="H20" s="7">
        <f>IF(B20="Sealcoat",C20*G20,IF(B20="Crack fill",C20*G20,E20*G20))</f>
        <v/>
      </c>
    </row>
    <row r="21">
      <c r="E21" s="6">
        <f>C21*9*D21/12*F21/2000</f>
        <v/>
      </c>
      <c r="H21" s="7">
        <f>IF(B21="Sealcoat",C21*G21,IF(B21="Crack fill",C21*G21,E21*G21))</f>
        <v/>
      </c>
    </row>
    <row r="22">
      <c r="E22" s="6">
        <f>C22*9*D22/12*F22/2000</f>
        <v/>
      </c>
      <c r="H22" s="7">
        <f>IF(B22="Sealcoat",C22*G22,IF(B22="Crack fill",C22*G22,E22*G22))</f>
        <v/>
      </c>
    </row>
    <row r="23">
      <c r="E23" s="6">
        <f>C23*9*D23/12*F23/2000</f>
        <v/>
      </c>
      <c r="H23" s="7">
        <f>IF(B23="Sealcoat",C23*G23,IF(B23="Crack fill",C23*G23,E23*G23))</f>
        <v/>
      </c>
    </row>
    <row r="24">
      <c r="E24" s="6">
        <f>C24*9*D24/12*F24/2000</f>
        <v/>
      </c>
      <c r="H24" s="7">
        <f>IF(B24="Sealcoat",C24*G24,IF(B24="Crack fill",C24*G24,E24*G24))</f>
        <v/>
      </c>
    </row>
    <row r="25">
      <c r="E25" s="6">
        <f>C25*9*D25/12*F25/2000</f>
        <v/>
      </c>
      <c r="H25" s="7">
        <f>IF(B25="Sealcoat",C25*G25,IF(B25="Crack fill",C25*G25,E25*G25))</f>
        <v/>
      </c>
    </row>
    <row r="26">
      <c r="A26" s="8" t="inlineStr">
        <is>
          <t>TOTAL</t>
        </is>
      </c>
      <c r="E26" s="9">
        <f>SUM(E2:E25)</f>
        <v/>
      </c>
      <c r="H26" s="10">
        <f>SUM(H2:H25)</f>
        <v/>
      </c>
    </row>
    <row r="28">
      <c r="A28" s="11" t="inlineStr">
        <is>
          <t>Note: Tons = SY × 9 × (thickness ÷ 12) × density ÷ 2000. Density 145 lb/CF is an editable assumption; use your mix design.</t>
        </is>
      </c>
    </row>
  </sheetData>
  <dataValidations count="1">
    <dataValidation sqref="B2:B25" showDropDown="0" showInputMessage="0" showErrorMessage="0" allowBlank="1" type="list">
      <formula1>"Mill &amp; overlay,Overlay,Full-depth,Patch,Sealcoat,Crack fill,Striping"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0" customWidth="1" min="2" max="2"/>
  </cols>
  <sheetData>
    <row r="1" ht="30" customHeight="1">
      <c r="A1" s="1" t="inlineStr">
        <is>
          <t>Section</t>
        </is>
      </c>
      <c r="B1" s="1" t="inlineStr">
        <is>
          <t>Text</t>
        </is>
      </c>
    </row>
    <row r="2">
      <c r="A2" s="2" t="inlineStr">
        <is>
          <t>Scope</t>
        </is>
      </c>
      <c r="B2" s="2" t="inlineStr">
        <is>
          <t>Mill existing asphalt to __ in., tack, and overlay with __ in. of __ mix (edit).</t>
        </is>
      </c>
    </row>
    <row r="3">
      <c r="A3" s="2" t="inlineStr">
        <is>
          <t>Scope</t>
        </is>
      </c>
      <c r="B3" s="2" t="inlineStr">
        <is>
          <t>Saw-cut and patch areas marked on the attached site plan.</t>
        </is>
      </c>
    </row>
    <row r="4">
      <c r="A4" s="2" t="inlineStr">
        <is>
          <t>Scope</t>
        </is>
      </c>
      <c r="B4" s="2" t="inlineStr">
        <is>
          <t>Clean, crack-fill and apply __ coats of sealcoat; restripe to existing layout.</t>
        </is>
      </c>
    </row>
    <row r="5">
      <c r="A5" s="2" t="inlineStr">
        <is>
          <t>Exclusions</t>
        </is>
      </c>
      <c r="B5" s="2" t="inlineStr">
        <is>
          <t>Base repairs beyond marked areas, drainage, ADA upgrades unless listed, permits.</t>
        </is>
      </c>
    </row>
    <row r="6">
      <c r="A6" s="2" t="inlineStr">
        <is>
          <t>Schedule</t>
        </is>
      </c>
      <c r="B6" s="2" t="inlineStr">
        <is>
          <t>Work requires dry weather and minimum temperatures per spec; lot closures by section.</t>
        </is>
      </c>
    </row>
    <row r="7">
      <c r="A7" s="2" t="inlineStr">
        <is>
          <t>Price</t>
        </is>
      </c>
      <c r="B7" s="2" t="inlineStr">
        <is>
          <t>Total per Estimate sheet; unit prices for additional patching $____/SY.</t>
        </is>
      </c>
    </row>
    <row r="8">
      <c r="A8" s="2" t="inlineStr">
        <is>
          <t>Validity</t>
        </is>
      </c>
      <c r="B8" s="2" t="inlineStr">
        <is>
          <t>Pricing valid __ days due to asphalt price adjustments.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Asphalt paving estimate &amp; proposal template · RenderDraw</t>
        </is>
      </c>
    </row>
    <row r="3">
      <c r="A3" t="inlineStr">
        <is>
          <t>1. Measure areas in square yards; enter thickness per work type.</t>
        </is>
      </c>
    </row>
    <row r="4">
      <c r="A4" t="inlineStr">
        <is>
          <t>2. Tons fill in from area, thickness and density; price per ton or per SY depending on the line.</t>
        </is>
      </c>
    </row>
    <row r="5">
      <c r="A5" t="inlineStr">
        <is>
          <t>3. Copy the proposal text, edit the blanks and attach the marked site plan.</t>
        </is>
      </c>
    </row>
    <row r="7">
      <c r="A7" s="11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2026-11-01T04:45:59Z</dcterms:created>
  <dcterms:modified xmlns:dcterms="http://purl.org/dc/terms/" xmlns:xsi="http://www.w3.org/2001/XMLSchema-instance" xsi:type="dcterms:W3CDTF">2026-11-01T04:45:59Z</dcterms:modified>
</cp:coreProperties>
</file>