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Planes" sheetId="2" state="visible" r:id="rId2"/>
    <sheet xmlns:r="http://schemas.openxmlformats.org/officeDocument/2006/relationships" name="Metal panels" sheetId="3" state="visible" r:id="rId3"/>
    <sheet xmlns:r="http://schemas.openxmlformats.org/officeDocument/2006/relationships" name="Trim" sheetId="4" state="visible" r:id="rId4"/>
    <sheet xmlns:r="http://schemas.openxmlformats.org/officeDocument/2006/relationships" name="Summary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00"/>
    <numFmt numFmtId="165" formatCode="&quot;$&quot;#,##0.00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  <font>
      <i val="1"/>
      <color rgb="005B6B73"/>
    </font>
  </fonts>
  <fills count="5">
    <fill>
      <patternFill/>
    </fill>
    <fill>
      <patternFill patternType="gray125"/>
    </fill>
    <fill>
      <patternFill patternType="solid">
        <fgColor rgb="000E2A33"/>
      </patternFill>
    </fill>
    <fill>
      <patternFill patternType="solid">
        <fgColor rgb="00FFF8E1"/>
      </patternFill>
    </fill>
    <fill>
      <patternFill patternType="solid">
        <fgColor rgb="00E6F7FA"/>
      </patternFill>
    </fill>
  </fills>
  <borders count="2">
    <border>
      <left/>
      <right/>
      <top/>
      <bottom/>
      <diagonal/>
    </border>
    <border>
      <bottom style="thin">
        <color rgb="00C9D3D8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center" wrapText="1"/>
    </xf>
    <xf numFmtId="0" fontId="0" fillId="0" borderId="1" pivotButton="0" quotePrefix="0" xfId="0"/>
    <xf numFmtId="3" fontId="0" fillId="3" borderId="1" pivotButton="0" quotePrefix="0" xfId="0"/>
    <xf numFmtId="4" fontId="0" fillId="3" borderId="1" pivotButton="0" quotePrefix="0" xfId="0"/>
    <xf numFmtId="164" fontId="0" fillId="0" borderId="1" pivotButton="0" quotePrefix="0" xfId="0"/>
    <xf numFmtId="3" fontId="0" fillId="0" borderId="1" pivotButton="0" quotePrefix="0" xfId="0"/>
    <xf numFmtId="9" fontId="0" fillId="3" borderId="1" pivotButton="0" quotePrefix="0" xfId="0"/>
    <xf numFmtId="2" fontId="0" fillId="0" borderId="1" pivotButton="0" quotePrefix="0" xfId="0"/>
    <xf numFmtId="0" fontId="3" fillId="4" borderId="1" pivotButton="0" quotePrefix="0" xfId="0"/>
    <xf numFmtId="3" fontId="3" fillId="4" borderId="1" pivotButton="0" quotePrefix="0" xfId="0"/>
    <xf numFmtId="4" fontId="3" fillId="4" borderId="1" pivotButton="0" quotePrefix="0" xfId="0"/>
    <xf numFmtId="164" fontId="3" fillId="4" borderId="1" pivotButton="0" quotePrefix="0" xfId="0"/>
    <xf numFmtId="9" fontId="3" fillId="4" borderId="1" pivotButton="0" quotePrefix="0" xfId="0"/>
    <xf numFmtId="2" fontId="3" fillId="4" borderId="1" pivotButton="0" quotePrefix="0" xfId="0"/>
    <xf numFmtId="4" fontId="0" fillId="0" borderId="1" pivotButton="0" quotePrefix="0" xfId="0"/>
    <xf numFmtId="165" fontId="0" fillId="3" borderId="1" pivotButton="0" quotePrefix="0" xfId="0"/>
    <xf numFmtId="165" fontId="0" fillId="0" borderId="1" pivotButton="0" quotePrefix="0" xfId="0"/>
    <xf numFmtId="165" fontId="3" fillId="4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Roofing estimate template</t>
        </is>
      </c>
    </row>
    <row r="2">
      <c r="A2" t="inlineStr">
        <is>
          <t>RenderDraw template · renderdraw.com · Yellow cells are inputs; blue rows are calculated. Edit any default.</t>
        </is>
      </c>
    </row>
    <row r="4">
      <c r="A4" s="2" t="inlineStr">
        <is>
          <t>Planes tab: one row per roof plane. Enter plan (horizontal) area in sq ft and pitch as rise per 12. Pitch factor = √(rise² + 144) ÷ 12.</t>
        </is>
      </c>
    </row>
    <row r="5">
      <c r="A5" s="2" t="inlineStr">
        <is>
          <t>Squares = true area ÷ 100. Waste depends on cuts: simple gables need less than hips and valleys.</t>
        </is>
      </c>
    </row>
    <row r="6">
      <c r="A6" s="2" t="inlineStr">
        <is>
          <t>Metal tab: panels = eave length × 12 ÷ panel coverage width (in), rounded up; panel length = run × pitch factor + overhang.</t>
        </is>
      </c>
    </row>
    <row r="7">
      <c r="A7" s="2" t="inlineStr">
        <is>
          <t>Trim tab: eave, rake, ridge, hip, valley, sidewall and headwall flashing in linear feet; stock length rounds pieces up.</t>
        </is>
      </c>
    </row>
    <row r="8">
      <c r="A8" s="2" t="inlineStr">
        <is>
          <t>Summary: materials, labor per square, tear-off, disposal, permits, overhead and profit. All prices are inputs.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0" customWidth="1" min="3" max="3"/>
    <col width="11" customWidth="1" min="4" max="4"/>
    <col width="12" customWidth="1" min="5" max="5"/>
    <col width="9" customWidth="1" min="6" max="6"/>
    <col width="10" customWidth="1" min="7" max="7"/>
  </cols>
  <sheetData>
    <row r="1" ht="32" customHeight="1">
      <c r="A1" s="3" t="inlineStr">
        <is>
          <t>Plane</t>
        </is>
      </c>
      <c r="B1" s="3" t="inlineStr">
        <is>
          <t>Plan area (sq ft)</t>
        </is>
      </c>
      <c r="C1" s="3" t="inlineStr">
        <is>
          <t>Pitch (x/12)</t>
        </is>
      </c>
      <c r="D1" s="3" t="inlineStr">
        <is>
          <t>Pitch factor</t>
        </is>
      </c>
      <c r="E1" s="3" t="inlineStr">
        <is>
          <t>True area</t>
        </is>
      </c>
      <c r="F1" s="3" t="inlineStr">
        <is>
          <t>Waste %</t>
        </is>
      </c>
      <c r="G1" s="3" t="inlineStr">
        <is>
          <t>Squares</t>
        </is>
      </c>
    </row>
    <row r="2">
      <c r="A2" s="4" t="inlineStr">
        <is>
          <t>Main A</t>
        </is>
      </c>
      <c r="B2" s="5" t="n">
        <v>1800</v>
      </c>
      <c r="C2" s="6" t="n">
        <v>6</v>
      </c>
      <c r="D2" s="7">
        <f>SQRT(C2^2+144)/12</f>
        <v/>
      </c>
      <c r="E2" s="8">
        <f>B2*D2</f>
        <v/>
      </c>
      <c r="F2" s="9" t="n">
        <v>0.1</v>
      </c>
      <c r="G2" s="10">
        <f>E2*(1+F2)/100</f>
        <v/>
      </c>
    </row>
    <row r="3">
      <c r="A3" s="4" t="inlineStr">
        <is>
          <t>Main B</t>
        </is>
      </c>
      <c r="B3" s="5" t="n">
        <v>1800</v>
      </c>
      <c r="C3" s="6" t="n">
        <v>6</v>
      </c>
      <c r="D3" s="7">
        <f>SQRT(C3^2+144)/12</f>
        <v/>
      </c>
      <c r="E3" s="8">
        <f>B3*D3</f>
        <v/>
      </c>
      <c r="F3" s="9" t="n">
        <v>0.1</v>
      </c>
      <c r="G3" s="10">
        <f>E3*(1+F3)/100</f>
        <v/>
      </c>
    </row>
    <row r="4">
      <c r="A4" s="4" t="inlineStr">
        <is>
          <t>Garage</t>
        </is>
      </c>
      <c r="B4" s="5" t="n">
        <v>640</v>
      </c>
      <c r="C4" s="6" t="n">
        <v>4</v>
      </c>
      <c r="D4" s="7">
        <f>SQRT(C4^2+144)/12</f>
        <v/>
      </c>
      <c r="E4" s="8">
        <f>B4*D4</f>
        <v/>
      </c>
      <c r="F4" s="9" t="n">
        <v>0.12</v>
      </c>
      <c r="G4" s="10">
        <f>E4*(1+F4)/100</f>
        <v/>
      </c>
    </row>
    <row r="5">
      <c r="A5" s="4" t="inlineStr">
        <is>
          <t>Porch</t>
        </is>
      </c>
      <c r="B5" s="5" t="n">
        <v>220</v>
      </c>
      <c r="C5" s="6" t="n">
        <v>3</v>
      </c>
      <c r="D5" s="7">
        <f>SQRT(C5^2+144)/12</f>
        <v/>
      </c>
      <c r="E5" s="8">
        <f>B5*D5</f>
        <v/>
      </c>
      <c r="F5" s="9" t="n">
        <v>0.15</v>
      </c>
      <c r="G5" s="10">
        <f>E5*(1+F5)/100</f>
        <v/>
      </c>
    </row>
    <row r="6">
      <c r="A6" s="11" t="inlineStr">
        <is>
          <t>TOTAL</t>
        </is>
      </c>
      <c r="B6" s="12">
        <f>SUM(B2:B5)</f>
        <v/>
      </c>
      <c r="C6" s="13" t="inlineStr"/>
      <c r="D6" s="14" t="inlineStr"/>
      <c r="E6" s="12">
        <f>SUM(E2:E5)</f>
        <v/>
      </c>
      <c r="F6" s="15" t="inlineStr"/>
      <c r="G6" s="16">
        <f>SUM(G2:G5)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9" customWidth="1" min="3" max="3"/>
    <col width="10" customWidth="1" min="4" max="4"/>
    <col width="10" customWidth="1" min="5" max="5"/>
    <col width="12" customWidth="1" min="6" max="6"/>
    <col width="9" customWidth="1" min="7" max="7"/>
    <col width="12" customWidth="1" min="8" max="8"/>
    <col width="11" customWidth="1" min="9" max="9"/>
  </cols>
  <sheetData>
    <row r="1" ht="32" customHeight="1">
      <c r="A1" s="3" t="inlineStr">
        <is>
          <t>Plane</t>
        </is>
      </c>
      <c r="B1" s="3" t="inlineStr">
        <is>
          <t>Eave length (ft)</t>
        </is>
      </c>
      <c r="C1" s="3" t="inlineStr">
        <is>
          <t>Run (ft)</t>
        </is>
      </c>
      <c r="D1" s="3" t="inlineStr">
        <is>
          <t>Pitch (x/12)</t>
        </is>
      </c>
      <c r="E1" s="3" t="inlineStr">
        <is>
          <t>Overhang (in)</t>
        </is>
      </c>
      <c r="F1" s="3" t="inlineStr">
        <is>
          <t>Panel coverage (in)</t>
        </is>
      </c>
      <c r="G1" s="3" t="inlineStr">
        <is>
          <t>Panels</t>
        </is>
      </c>
      <c r="H1" s="3" t="inlineStr">
        <is>
          <t>Panel length (ft)</t>
        </is>
      </c>
      <c r="I1" s="3" t="inlineStr">
        <is>
          <t>Panel LF</t>
        </is>
      </c>
    </row>
    <row r="2">
      <c r="A2" s="4" t="inlineStr">
        <is>
          <t>Main A</t>
        </is>
      </c>
      <c r="B2" s="6" t="n">
        <v>60</v>
      </c>
      <c r="C2" s="6" t="n">
        <v>15</v>
      </c>
      <c r="D2" s="6" t="n">
        <v>6</v>
      </c>
      <c r="E2" s="6" t="n">
        <v>2</v>
      </c>
      <c r="F2" s="6" t="n">
        <v>16</v>
      </c>
      <c r="G2" s="8">
        <f>ROUNDUP(B2*12/F2,0)</f>
        <v/>
      </c>
      <c r="H2" s="17">
        <f>C2*SQRT(D2^2+144)/12+E2/12</f>
        <v/>
      </c>
      <c r="I2" s="17">
        <f>G2*H2</f>
        <v/>
      </c>
    </row>
    <row r="3">
      <c r="A3" s="4" t="inlineStr">
        <is>
          <t>Main B</t>
        </is>
      </c>
      <c r="B3" s="6" t="n">
        <v>60</v>
      </c>
      <c r="C3" s="6" t="n">
        <v>15</v>
      </c>
      <c r="D3" s="6" t="n">
        <v>6</v>
      </c>
      <c r="E3" s="6" t="n">
        <v>2</v>
      </c>
      <c r="F3" s="6" t="n">
        <v>16</v>
      </c>
      <c r="G3" s="8">
        <f>ROUNDUP(B3*12/F3,0)</f>
        <v/>
      </c>
      <c r="H3" s="17">
        <f>C3*SQRT(D3^2+144)/12+E3/12</f>
        <v/>
      </c>
      <c r="I3" s="17">
        <f>G3*H3</f>
        <v/>
      </c>
    </row>
    <row r="4">
      <c r="A4" s="11" t="inlineStr">
        <is>
          <t>TOTAL</t>
        </is>
      </c>
      <c r="B4" s="13" t="inlineStr"/>
      <c r="C4" s="13" t="inlineStr"/>
      <c r="D4" s="13" t="inlineStr"/>
      <c r="E4" s="13" t="inlineStr"/>
      <c r="F4" s="13" t="inlineStr"/>
      <c r="G4" s="12">
        <f>SUM(G2:G3)</f>
        <v/>
      </c>
      <c r="H4" s="13" t="inlineStr"/>
      <c r="I4" s="13">
        <f>SUM(I2:I3)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2" customWidth="1" min="3" max="3"/>
    <col width="8" customWidth="1" min="4" max="4"/>
    <col width="9" customWidth="1" min="5" max="5"/>
    <col width="11" customWidth="1" min="6" max="6"/>
    <col width="12" customWidth="1" min="7" max="7"/>
  </cols>
  <sheetData>
    <row r="1" ht="32" customHeight="1">
      <c r="A1" s="3" t="inlineStr">
        <is>
          <t>Trim</t>
        </is>
      </c>
      <c r="B1" s="3" t="inlineStr">
        <is>
          <t>LF</t>
        </is>
      </c>
      <c r="C1" s="3" t="inlineStr">
        <is>
          <t>Stock length (ft)</t>
        </is>
      </c>
      <c r="D1" s="3" t="inlineStr">
        <is>
          <t>Lap (in)</t>
        </is>
      </c>
      <c r="E1" s="3" t="inlineStr">
        <is>
          <t>Pieces</t>
        </is>
      </c>
      <c r="F1" s="3" t="inlineStr">
        <is>
          <t>Unit price</t>
        </is>
      </c>
      <c r="G1" s="3" t="inlineStr">
        <is>
          <t>Extended</t>
        </is>
      </c>
    </row>
    <row r="2">
      <c r="A2" s="4" t="inlineStr">
        <is>
          <t>Eave</t>
        </is>
      </c>
      <c r="B2" s="6" t="n">
        <v>160</v>
      </c>
      <c r="C2" s="6" t="n">
        <v>10.5</v>
      </c>
      <c r="D2" s="6" t="n">
        <v>2</v>
      </c>
      <c r="E2" s="8">
        <f>ROUNDUP(B2/(C2-D2/12),0)</f>
        <v/>
      </c>
      <c r="F2" s="18" t="n">
        <v>0</v>
      </c>
      <c r="G2" s="19">
        <f>E2*F2</f>
        <v/>
      </c>
    </row>
    <row r="3">
      <c r="A3" s="4" t="inlineStr">
        <is>
          <t>Rake</t>
        </is>
      </c>
      <c r="B3" s="6" t="n">
        <v>120</v>
      </c>
      <c r="C3" s="6" t="n">
        <v>10.5</v>
      </c>
      <c r="D3" s="6" t="n">
        <v>2</v>
      </c>
      <c r="E3" s="8">
        <f>ROUNDUP(B3/(C3-D3/12),0)</f>
        <v/>
      </c>
      <c r="F3" s="18" t="n">
        <v>0</v>
      </c>
      <c r="G3" s="19">
        <f>E3*F3</f>
        <v/>
      </c>
    </row>
    <row r="4">
      <c r="A4" s="4" t="inlineStr">
        <is>
          <t>Ridge</t>
        </is>
      </c>
      <c r="B4" s="6" t="n">
        <v>60</v>
      </c>
      <c r="C4" s="6" t="n">
        <v>10.5</v>
      </c>
      <c r="D4" s="6" t="n">
        <v>4</v>
      </c>
      <c r="E4" s="8">
        <f>ROUNDUP(B4/(C4-D4/12),0)</f>
        <v/>
      </c>
      <c r="F4" s="18" t="n">
        <v>0</v>
      </c>
      <c r="G4" s="19">
        <f>E4*F4</f>
        <v/>
      </c>
    </row>
    <row r="5">
      <c r="A5" s="4" t="inlineStr">
        <is>
          <t>Valley</t>
        </is>
      </c>
      <c r="B5" s="6" t="n">
        <v>0</v>
      </c>
      <c r="C5" s="6" t="n">
        <v>10.5</v>
      </c>
      <c r="D5" s="6" t="n">
        <v>6</v>
      </c>
      <c r="E5" s="8">
        <f>ROUNDUP(B5/(C5-D5/12),0)</f>
        <v/>
      </c>
      <c r="F5" s="18" t="n">
        <v>0</v>
      </c>
      <c r="G5" s="19">
        <f>E5*F5</f>
        <v/>
      </c>
    </row>
    <row r="6">
      <c r="A6" s="4" t="inlineStr">
        <is>
          <t>Sidewall flashing</t>
        </is>
      </c>
      <c r="B6" s="6" t="n">
        <v>24</v>
      </c>
      <c r="C6" s="6" t="n">
        <v>10.5</v>
      </c>
      <c r="D6" s="6" t="n">
        <v>2</v>
      </c>
      <c r="E6" s="8">
        <f>ROUNDUP(B6/(C6-D6/12),0)</f>
        <v/>
      </c>
      <c r="F6" s="18" t="n">
        <v>0</v>
      </c>
      <c r="G6" s="19">
        <f>E6*F6</f>
        <v/>
      </c>
    </row>
    <row r="7">
      <c r="A7" s="11" t="inlineStr">
        <is>
          <t>TOTAL</t>
        </is>
      </c>
      <c r="B7" s="13">
        <f>SUM(B2:B6)</f>
        <v/>
      </c>
      <c r="C7" s="13" t="inlineStr"/>
      <c r="D7" s="13" t="inlineStr"/>
      <c r="E7" s="12">
        <f>SUM(E2:E6)</f>
        <v/>
      </c>
      <c r="F7" s="20" t="inlineStr"/>
      <c r="G7" s="20">
        <f>SUM(G2:G6)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8" customWidth="1" min="3" max="3"/>
    <col width="12" customWidth="1" min="4" max="4"/>
    <col width="14" customWidth="1" min="5" max="5"/>
  </cols>
  <sheetData>
    <row r="1" ht="32" customHeight="1">
      <c r="A1" s="3" t="inlineStr">
        <is>
          <t>Line</t>
        </is>
      </c>
      <c r="B1" s="3" t="inlineStr">
        <is>
          <t>Qty</t>
        </is>
      </c>
      <c r="C1" s="3" t="inlineStr">
        <is>
          <t>Unit</t>
        </is>
      </c>
      <c r="D1" s="3" t="inlineStr">
        <is>
          <t>Unit price</t>
        </is>
      </c>
      <c r="E1" s="3" t="inlineStr">
        <is>
          <t>Extended</t>
        </is>
      </c>
    </row>
    <row r="2">
      <c r="A2" s="4" t="inlineStr">
        <is>
          <t>Roofing material (shingle) per square</t>
        </is>
      </c>
      <c r="B2" s="17">
        <f>Planes!G6</f>
        <v/>
      </c>
      <c r="C2" s="4" t="inlineStr">
        <is>
          <t>SQ</t>
        </is>
      </c>
      <c r="D2" s="19" t="n">
        <v>0</v>
      </c>
      <c r="E2" s="19">
        <f>B2*D2</f>
        <v/>
      </c>
    </row>
    <row r="3">
      <c r="A3" s="4" t="inlineStr">
        <is>
          <t>Metal panels per LF</t>
        </is>
      </c>
      <c r="B3" s="17">
        <f>'Metal panels'!I4</f>
        <v/>
      </c>
      <c r="C3" s="4" t="inlineStr">
        <is>
          <t>LF</t>
        </is>
      </c>
      <c r="D3" s="19" t="n">
        <v>0</v>
      </c>
      <c r="E3" s="19">
        <f>B3*D3</f>
        <v/>
      </c>
    </row>
    <row r="4">
      <c r="A4" s="4" t="inlineStr">
        <is>
          <t>Trim</t>
        </is>
      </c>
      <c r="B4" s="17" t="n">
        <v>1</v>
      </c>
      <c r="C4" s="4" t="inlineStr">
        <is>
          <t>LS</t>
        </is>
      </c>
      <c r="D4" s="19">
        <f>Trim!G7</f>
        <v/>
      </c>
      <c r="E4" s="19">
        <f>B4*D4</f>
        <v/>
      </c>
    </row>
    <row r="5">
      <c r="A5" s="4" t="inlineStr">
        <is>
          <t>Underlayment per square</t>
        </is>
      </c>
      <c r="B5" s="17">
        <f>Planes!G6</f>
        <v/>
      </c>
      <c r="C5" s="4" t="inlineStr">
        <is>
          <t>SQ</t>
        </is>
      </c>
      <c r="D5" s="19" t="n">
        <v>0</v>
      </c>
      <c r="E5" s="19">
        <f>B5*D5</f>
        <v/>
      </c>
    </row>
    <row r="6">
      <c r="A6" s="4" t="inlineStr">
        <is>
          <t>Labor per square</t>
        </is>
      </c>
      <c r="B6" s="17">
        <f>Planes!G6</f>
        <v/>
      </c>
      <c r="C6" s="4" t="inlineStr">
        <is>
          <t>SQ</t>
        </is>
      </c>
      <c r="D6" s="19" t="n">
        <v>0</v>
      </c>
      <c r="E6" s="19">
        <f>B6*D6</f>
        <v/>
      </c>
    </row>
    <row r="7">
      <c r="A7" s="4" t="inlineStr">
        <is>
          <t>Tear-off &amp; disposal</t>
        </is>
      </c>
      <c r="B7" s="17">
        <f>Planes!G6</f>
        <v/>
      </c>
      <c r="C7" s="4" t="inlineStr">
        <is>
          <t>SQ</t>
        </is>
      </c>
      <c r="D7" s="19" t="n">
        <v>0</v>
      </c>
      <c r="E7" s="19">
        <f>B7*D7</f>
        <v/>
      </c>
    </row>
    <row r="8">
      <c r="A8" s="4" t="inlineStr">
        <is>
          <t>Permits &amp; misc.</t>
        </is>
      </c>
      <c r="B8" s="17" t="n">
        <v>1</v>
      </c>
      <c r="C8" s="4" t="inlineStr">
        <is>
          <t>LS</t>
        </is>
      </c>
      <c r="D8" s="19" t="n">
        <v>0</v>
      </c>
      <c r="E8" s="19">
        <f>B8*D8</f>
        <v/>
      </c>
    </row>
    <row r="9">
      <c r="A9" s="11" t="inlineStr">
        <is>
          <t>SUBTOTAL</t>
        </is>
      </c>
      <c r="B9" s="13" t="inlineStr"/>
      <c r="C9" s="11" t="inlineStr"/>
      <c r="D9" s="20" t="inlineStr"/>
      <c r="E9" s="20">
        <f>SUM(E2:E8)</f>
        <v/>
      </c>
    </row>
    <row r="10">
      <c r="A10" s="4" t="inlineStr">
        <is>
          <t>Overhead %</t>
        </is>
      </c>
      <c r="B10" s="17" t="inlineStr"/>
      <c r="C10" s="4" t="inlineStr"/>
      <c r="D10" s="19" t="n">
        <v>0.1</v>
      </c>
      <c r="E10" s="19">
        <f>E9*D10</f>
        <v/>
      </c>
    </row>
    <row r="11">
      <c r="A11" s="4" t="inlineStr">
        <is>
          <t>Profit %</t>
        </is>
      </c>
      <c r="B11" s="17" t="inlineStr"/>
      <c r="C11" s="4" t="inlineStr"/>
      <c r="D11" s="19" t="n">
        <v>0.1</v>
      </c>
      <c r="E11" s="19">
        <f>(E9+E10)*D11</f>
        <v/>
      </c>
    </row>
    <row r="12">
      <c r="A12" s="11" t="inlineStr">
        <is>
          <t>GRAND TOTAL</t>
        </is>
      </c>
      <c r="B12" s="13" t="inlineStr"/>
      <c r="C12" s="11" t="inlineStr"/>
      <c r="D12" s="20" t="inlineStr"/>
      <c r="E12" s="20">
        <f>E9+E10+E11</f>
        <v/>
      </c>
    </row>
    <row r="14">
      <c r="A14" s="21" t="inlineStr">
        <is>
          <t>Use either the shingle line or the metal panel line (set the other unit price to 0).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2026-11-01T04:08:01Z</dcterms:created>
  <dcterms:modified xmlns:dcterms="http://purl.org/dc/terms/" xmlns:xsi="http://www.w3.org/2001/XMLSchema-instance" xsi:type="dcterms:W3CDTF">2026-11-01T04:08:01Z</dcterms:modified>
</cp:coreProperties>
</file>