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" sheetId="1" state="visible" r:id="rId1"/>
    <sheet xmlns:r="http://schemas.openxmlformats.org/officeDocument/2006/relationships" name="SOV" sheetId="2" state="visible" r:id="rId2"/>
    <sheet xmlns:r="http://schemas.openxmlformats.org/officeDocument/2006/relationships" name="Payment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%"/>
    <numFmt numFmtId="166" formatCode="&quot;$&quot;#,##0"/>
  </numFmts>
  <fonts count="6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color rgb="005B6B73"/>
      <sz val="10"/>
    </font>
    <font>
      <i val="1"/>
      <color rgb="005B6B73"/>
      <sz val="10"/>
    </font>
    <font>
      <name val="Calibri"/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B1115"/>
      </patternFill>
    </fill>
    <fill>
      <patternFill patternType="solid">
        <fgColor rgb="00EAF8FB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3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166" fontId="0" fillId="2" borderId="1" pivotButton="0" quotePrefix="0" xfId="0"/>
    <xf numFmtId="166" fontId="0" fillId="0" borderId="1" pivotButton="0" quotePrefix="0" xfId="0"/>
    <xf numFmtId="165" fontId="0" fillId="0" borderId="1" pivotButton="0" quotePrefix="0" xfId="0"/>
    <xf numFmtId="0" fontId="5" fillId="4" borderId="0" pivotButton="0" quotePrefix="0" xfId="0"/>
    <xf numFmtId="166" fontId="5" fillId="4" borderId="0" pivotButton="0" quotePrefix="0" xfId="0"/>
    <xf numFmtId="165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Project and billing period</t>
        </is>
      </c>
    </row>
    <row r="4">
      <c r="A4" s="2" t="inlineStr">
        <is>
          <t>Project</t>
        </is>
      </c>
      <c r="B4" s="3" t="inlineStr">
        <is>
          <t>[Project name]</t>
        </is>
      </c>
    </row>
    <row r="5">
      <c r="A5" s="2" t="inlineStr">
        <is>
          <t>Contractor</t>
        </is>
      </c>
      <c r="B5" s="3" t="inlineStr">
        <is>
          <t>[Company]</t>
        </is>
      </c>
    </row>
    <row r="6">
      <c r="A6" s="2" t="inlineStr">
        <is>
          <t>Application #</t>
        </is>
      </c>
      <c r="B6" s="4" t="n">
        <v>1</v>
      </c>
    </row>
    <row r="7">
      <c r="A7" s="2" t="inlineStr">
        <is>
          <t>Period to</t>
        </is>
      </c>
      <c r="B7" s="5" t="n"/>
    </row>
    <row r="8">
      <c r="A8" s="2" t="inlineStr">
        <is>
          <t>Retainage %</t>
        </is>
      </c>
      <c r="B8" s="6" t="n">
        <v>0.1</v>
      </c>
      <c r="C8" s="7" t="inlineStr">
        <is>
          <t>Per contract. Some contracts reduce retainage after 50% complete.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14" customWidth="1" min="3" max="3"/>
    <col width="14" customWidth="1" min="4" max="4"/>
    <col width="13" customWidth="1" min="5" max="5"/>
    <col width="13" customWidth="1" min="6" max="6"/>
    <col width="15" customWidth="1" min="7" max="7"/>
    <col width="10" customWidth="1" min="8" max="8"/>
    <col width="14" customWidth="1" min="9" max="9"/>
    <col width="12" customWidth="1" min="10" max="10"/>
  </cols>
  <sheetData>
    <row r="1">
      <c r="A1" s="1" t="inlineStr">
        <is>
          <t>Schedule of values (continuation sheet)</t>
        </is>
      </c>
    </row>
    <row r="2">
      <c r="A2" s="8" t="inlineStr">
        <is>
          <t>Not an AIA document. Columns follow the common continuation-sheet layout; match your contract's required form.</t>
        </is>
      </c>
    </row>
    <row r="4" ht="30" customHeight="1">
      <c r="A4" s="9" t="inlineStr">
        <is>
          <t>Item</t>
        </is>
      </c>
      <c r="B4" s="9" t="inlineStr">
        <is>
          <t>Description of work</t>
        </is>
      </c>
      <c r="C4" s="9" t="inlineStr">
        <is>
          <t>Scheduled value</t>
        </is>
      </c>
      <c r="D4" s="9" t="inlineStr">
        <is>
          <t>Previous applications</t>
        </is>
      </c>
      <c r="E4" s="9" t="inlineStr">
        <is>
          <t>This period</t>
        </is>
      </c>
      <c r="F4" s="9" t="inlineStr">
        <is>
          <t>Materials stored</t>
        </is>
      </c>
      <c r="G4" s="9" t="inlineStr">
        <is>
          <t>Completed &amp; stored to date</t>
        </is>
      </c>
      <c r="H4" s="9" t="inlineStr">
        <is>
          <t>% complete</t>
        </is>
      </c>
      <c r="I4" s="9" t="inlineStr">
        <is>
          <t>Balance to finish</t>
        </is>
      </c>
      <c r="J4" s="9" t="inlineStr">
        <is>
          <t>Retainage</t>
        </is>
      </c>
    </row>
    <row r="5">
      <c r="A5" s="3" t="n">
        <v>1</v>
      </c>
      <c r="B5" s="3" t="inlineStr">
        <is>
          <t>General conditions / mobilization</t>
        </is>
      </c>
      <c r="C5" s="10" t="n">
        <v>18000</v>
      </c>
      <c r="D5" s="10" t="n">
        <v>9000</v>
      </c>
      <c r="E5" s="10" t="n">
        <v>3000</v>
      </c>
      <c r="F5" s="10" t="n">
        <v>0</v>
      </c>
      <c r="G5" s="11">
        <f>D5+E5+F5</f>
        <v/>
      </c>
      <c r="H5" s="12">
        <f>IF(C5&gt;0,G5/C5,0)</f>
        <v/>
      </c>
      <c r="I5" s="11">
        <f>C5-G5</f>
        <v/>
      </c>
      <c r="J5" s="11">
        <f>G5*Project!$B$8</f>
        <v/>
      </c>
    </row>
    <row r="6">
      <c r="A6" s="3" t="n">
        <v>2</v>
      </c>
      <c r="B6" s="3" t="inlineStr">
        <is>
          <t>Demolition</t>
        </is>
      </c>
      <c r="C6" s="10" t="n">
        <v>12500</v>
      </c>
      <c r="D6" s="10" t="n">
        <v>12500</v>
      </c>
      <c r="E6" s="10" t="n">
        <v>0</v>
      </c>
      <c r="F6" s="10" t="n">
        <v>0</v>
      </c>
      <c r="G6" s="11">
        <f>D6+E6+F6</f>
        <v/>
      </c>
      <c r="H6" s="12">
        <f>IF(C6&gt;0,G6/C6,0)</f>
        <v/>
      </c>
      <c r="I6" s="11">
        <f>C6-G6</f>
        <v/>
      </c>
      <c r="J6" s="11">
        <f>G6*Project!$B$8</f>
        <v/>
      </c>
    </row>
    <row r="7">
      <c r="A7" s="3" t="n">
        <v>3</v>
      </c>
      <c r="B7" s="3" t="inlineStr">
        <is>
          <t>Framing and drywall</t>
        </is>
      </c>
      <c r="C7" s="10" t="n">
        <v>86000</v>
      </c>
      <c r="D7" s="10" t="n">
        <v>30000</v>
      </c>
      <c r="E7" s="10" t="n">
        <v>25000</v>
      </c>
      <c r="F7" s="10" t="n">
        <v>4000</v>
      </c>
      <c r="G7" s="11">
        <f>D7+E7+F7</f>
        <v/>
      </c>
      <c r="H7" s="12">
        <f>IF(C7&gt;0,G7/C7,0)</f>
        <v/>
      </c>
      <c r="I7" s="11">
        <f>C7-G7</f>
        <v/>
      </c>
      <c r="J7" s="11">
        <f>G7*Project!$B$8</f>
        <v/>
      </c>
    </row>
    <row r="8">
      <c r="A8" s="3" t="n">
        <v>4</v>
      </c>
      <c r="B8" s="3" t="inlineStr">
        <is>
          <t>Doors, frames, hardware</t>
        </is>
      </c>
      <c r="C8" s="10" t="n">
        <v>24000</v>
      </c>
      <c r="D8" s="10" t="n">
        <v>0</v>
      </c>
      <c r="E8" s="10" t="n">
        <v>6000</v>
      </c>
      <c r="F8" s="10" t="n">
        <v>8000</v>
      </c>
      <c r="G8" s="11">
        <f>D8+E8+F8</f>
        <v/>
      </c>
      <c r="H8" s="12">
        <f>IF(C8&gt;0,G8/C8,0)</f>
        <v/>
      </c>
      <c r="I8" s="11">
        <f>C8-G8</f>
        <v/>
      </c>
      <c r="J8" s="11">
        <f>G8*Project!$B$8</f>
        <v/>
      </c>
    </row>
    <row r="9">
      <c r="A9" s="3" t="n">
        <v>5</v>
      </c>
      <c r="B9" s="3" t="inlineStr">
        <is>
          <t>Painting</t>
        </is>
      </c>
      <c r="C9" s="10" t="n">
        <v>21000</v>
      </c>
      <c r="D9" s="10" t="n">
        <v>0</v>
      </c>
      <c r="E9" s="10" t="n">
        <v>4000</v>
      </c>
      <c r="F9" s="10" t="n">
        <v>0</v>
      </c>
      <c r="G9" s="11">
        <f>D9+E9+F9</f>
        <v/>
      </c>
      <c r="H9" s="12">
        <f>IF(C9&gt;0,G9/C9,0)</f>
        <v/>
      </c>
      <c r="I9" s="11">
        <f>C9-G9</f>
        <v/>
      </c>
      <c r="J9" s="11">
        <f>G9*Project!$B$8</f>
        <v/>
      </c>
    </row>
    <row r="10">
      <c r="A10" s="3" t="n">
        <v>6</v>
      </c>
      <c r="B10" s="3" t="inlineStr">
        <is>
          <t>Flooring</t>
        </is>
      </c>
      <c r="C10" s="10" t="n">
        <v>33500</v>
      </c>
      <c r="D10" s="10" t="n">
        <v>0</v>
      </c>
      <c r="E10" s="10" t="n">
        <v>0</v>
      </c>
      <c r="F10" s="10" t="n">
        <v>12000</v>
      </c>
      <c r="G10" s="11">
        <f>D10+E10+F10</f>
        <v/>
      </c>
      <c r="H10" s="12">
        <f>IF(C10&gt;0,G10/C10,0)</f>
        <v/>
      </c>
      <c r="I10" s="11">
        <f>C10-G10</f>
        <v/>
      </c>
      <c r="J10" s="11">
        <f>G10*Project!$B$8</f>
        <v/>
      </c>
    </row>
    <row r="11">
      <c r="A11" s="3" t="n">
        <v>7</v>
      </c>
      <c r="B11" s="3" t="inlineStr">
        <is>
          <t>Closeout and punch list</t>
        </is>
      </c>
      <c r="C11" s="10" t="n">
        <v>5000</v>
      </c>
      <c r="D11" s="10" t="n">
        <v>0</v>
      </c>
      <c r="E11" s="10" t="n">
        <v>0</v>
      </c>
      <c r="F11" s="10" t="n">
        <v>0</v>
      </c>
      <c r="G11" s="11">
        <f>D11+E11+F11</f>
        <v/>
      </c>
      <c r="H11" s="12">
        <f>IF(C11&gt;0,G11/C11,0)</f>
        <v/>
      </c>
      <c r="I11" s="11">
        <f>C11-G11</f>
        <v/>
      </c>
      <c r="J11" s="11">
        <f>G11*Project!$B$8</f>
        <v/>
      </c>
    </row>
    <row r="12">
      <c r="A12" s="3" t="n"/>
      <c r="B12" s="3" t="inlineStr"/>
      <c r="C12" s="10" t="n"/>
      <c r="D12" s="10" t="n"/>
      <c r="E12" s="10" t="n"/>
      <c r="F12" s="10" t="n"/>
      <c r="G12" s="11">
        <f>D12+E12+F12</f>
        <v/>
      </c>
      <c r="H12" s="12">
        <f>IF(C12&gt;0,G12/C12,0)</f>
        <v/>
      </c>
      <c r="I12" s="11">
        <f>C12-G12</f>
        <v/>
      </c>
      <c r="J12" s="11">
        <f>G12*Project!$B$8</f>
        <v/>
      </c>
    </row>
    <row r="13">
      <c r="A13" s="3" t="n"/>
      <c r="B13" s="3" t="inlineStr"/>
      <c r="C13" s="10" t="n"/>
      <c r="D13" s="10" t="n"/>
      <c r="E13" s="10" t="n"/>
      <c r="F13" s="10" t="n"/>
      <c r="G13" s="11">
        <f>D13+E13+F13</f>
        <v/>
      </c>
      <c r="H13" s="12">
        <f>IF(C13&gt;0,G13/C13,0)</f>
        <v/>
      </c>
      <c r="I13" s="11">
        <f>C13-G13</f>
        <v/>
      </c>
      <c r="J13" s="11">
        <f>G13*Project!$B$8</f>
        <v/>
      </c>
    </row>
    <row r="14">
      <c r="A14" s="3" t="n"/>
      <c r="B14" s="3" t="inlineStr"/>
      <c r="C14" s="10" t="n"/>
      <c r="D14" s="10" t="n"/>
      <c r="E14" s="10" t="n"/>
      <c r="F14" s="10" t="n"/>
      <c r="G14" s="11">
        <f>D14+E14+F14</f>
        <v/>
      </c>
      <c r="H14" s="12">
        <f>IF(C14&gt;0,G14/C14,0)</f>
        <v/>
      </c>
      <c r="I14" s="11">
        <f>C14-G14</f>
        <v/>
      </c>
      <c r="J14" s="11">
        <f>G14*Project!$B$8</f>
        <v/>
      </c>
    </row>
    <row r="15">
      <c r="A15" s="3" t="n"/>
      <c r="B15" s="3" t="inlineStr"/>
      <c r="C15" s="10" t="n"/>
      <c r="D15" s="10" t="n"/>
      <c r="E15" s="10" t="n"/>
      <c r="F15" s="10" t="n"/>
      <c r="G15" s="11">
        <f>D15+E15+F15</f>
        <v/>
      </c>
      <c r="H15" s="12">
        <f>IF(C15&gt;0,G15/C15,0)</f>
        <v/>
      </c>
      <c r="I15" s="11">
        <f>C15-G15</f>
        <v/>
      </c>
      <c r="J15" s="11">
        <f>G15*Project!$B$8</f>
        <v/>
      </c>
    </row>
    <row r="16">
      <c r="A16" s="3" t="n"/>
      <c r="B16" s="3" t="inlineStr"/>
      <c r="C16" s="10" t="n"/>
      <c r="D16" s="10" t="n"/>
      <c r="E16" s="10" t="n"/>
      <c r="F16" s="10" t="n"/>
      <c r="G16" s="11">
        <f>D16+E16+F16</f>
        <v/>
      </c>
      <c r="H16" s="12">
        <f>IF(C16&gt;0,G16/C16,0)</f>
        <v/>
      </c>
      <c r="I16" s="11">
        <f>C16-G16</f>
        <v/>
      </c>
      <c r="J16" s="11">
        <f>G16*Project!$B$8</f>
        <v/>
      </c>
    </row>
    <row r="17">
      <c r="A17" s="3" t="n"/>
      <c r="B17" s="3" t="inlineStr"/>
      <c r="C17" s="10" t="n"/>
      <c r="D17" s="10" t="n"/>
      <c r="E17" s="10" t="n"/>
      <c r="F17" s="10" t="n"/>
      <c r="G17" s="11">
        <f>D17+E17+F17</f>
        <v/>
      </c>
      <c r="H17" s="12">
        <f>IF(C17&gt;0,G17/C17,0)</f>
        <v/>
      </c>
      <c r="I17" s="11">
        <f>C17-G17</f>
        <v/>
      </c>
      <c r="J17" s="11">
        <f>G17*Project!$B$8</f>
        <v/>
      </c>
    </row>
    <row r="18">
      <c r="A18" s="3" t="n"/>
      <c r="B18" s="3" t="inlineStr"/>
      <c r="C18" s="10" t="n"/>
      <c r="D18" s="10" t="n"/>
      <c r="E18" s="10" t="n"/>
      <c r="F18" s="10" t="n"/>
      <c r="G18" s="11">
        <f>D18+E18+F18</f>
        <v/>
      </c>
      <c r="H18" s="12">
        <f>IF(C18&gt;0,G18/C18,0)</f>
        <v/>
      </c>
      <c r="I18" s="11">
        <f>C18-G18</f>
        <v/>
      </c>
      <c r="J18" s="11">
        <f>G18*Project!$B$8</f>
        <v/>
      </c>
    </row>
    <row r="19">
      <c r="A19" s="3" t="n"/>
      <c r="B19" s="3" t="inlineStr"/>
      <c r="C19" s="10" t="n"/>
      <c r="D19" s="10" t="n"/>
      <c r="E19" s="10" t="n"/>
      <c r="F19" s="10" t="n"/>
      <c r="G19" s="11">
        <f>D19+E19+F19</f>
        <v/>
      </c>
      <c r="H19" s="12">
        <f>IF(C19&gt;0,G19/C19,0)</f>
        <v/>
      </c>
      <c r="I19" s="11">
        <f>C19-G19</f>
        <v/>
      </c>
      <c r="J19" s="11">
        <f>G19*Project!$B$8</f>
        <v/>
      </c>
    </row>
    <row r="20">
      <c r="A20" s="3" t="n"/>
      <c r="B20" s="3" t="inlineStr"/>
      <c r="C20" s="10" t="n"/>
      <c r="D20" s="10" t="n"/>
      <c r="E20" s="10" t="n"/>
      <c r="F20" s="10" t="n"/>
      <c r="G20" s="11">
        <f>D20+E20+F20</f>
        <v/>
      </c>
      <c r="H20" s="12">
        <f>IF(C20&gt;0,G20/C20,0)</f>
        <v/>
      </c>
      <c r="I20" s="11">
        <f>C20-G20</f>
        <v/>
      </c>
      <c r="J20" s="11">
        <f>G20*Project!$B$8</f>
        <v/>
      </c>
    </row>
    <row r="21">
      <c r="A21" s="3" t="n"/>
      <c r="B21" s="3" t="inlineStr"/>
      <c r="C21" s="10" t="n"/>
      <c r="D21" s="10" t="n"/>
      <c r="E21" s="10" t="n"/>
      <c r="F21" s="10" t="n"/>
      <c r="G21" s="11">
        <f>D21+E21+F21</f>
        <v/>
      </c>
      <c r="H21" s="12">
        <f>IF(C21&gt;0,G21/C21,0)</f>
        <v/>
      </c>
      <c r="I21" s="11">
        <f>C21-G21</f>
        <v/>
      </c>
      <c r="J21" s="11">
        <f>G21*Project!$B$8</f>
        <v/>
      </c>
    </row>
    <row r="22">
      <c r="A22" s="3" t="n"/>
      <c r="B22" s="3" t="inlineStr"/>
      <c r="C22" s="10" t="n"/>
      <c r="D22" s="10" t="n"/>
      <c r="E22" s="10" t="n"/>
      <c r="F22" s="10" t="n"/>
      <c r="G22" s="11">
        <f>D22+E22+F22</f>
        <v/>
      </c>
      <c r="H22" s="12">
        <f>IF(C22&gt;0,G22/C22,0)</f>
        <v/>
      </c>
      <c r="I22" s="11">
        <f>C22-G22</f>
        <v/>
      </c>
      <c r="J22" s="11">
        <f>G22*Project!$B$8</f>
        <v/>
      </c>
    </row>
    <row r="23">
      <c r="A23" s="3" t="n"/>
      <c r="B23" s="3" t="inlineStr"/>
      <c r="C23" s="10" t="n"/>
      <c r="D23" s="10" t="n"/>
      <c r="E23" s="10" t="n"/>
      <c r="F23" s="10" t="n"/>
      <c r="G23" s="11">
        <f>D23+E23+F23</f>
        <v/>
      </c>
      <c r="H23" s="12">
        <f>IF(C23&gt;0,G23/C23,0)</f>
        <v/>
      </c>
      <c r="I23" s="11">
        <f>C23-G23</f>
        <v/>
      </c>
      <c r="J23" s="11">
        <f>G23*Project!$B$8</f>
        <v/>
      </c>
    </row>
    <row r="24">
      <c r="A24" s="3" t="n"/>
      <c r="B24" s="3" t="inlineStr"/>
      <c r="C24" s="10" t="n"/>
      <c r="D24" s="10" t="n"/>
      <c r="E24" s="10" t="n"/>
      <c r="F24" s="10" t="n"/>
      <c r="G24" s="11">
        <f>D24+E24+F24</f>
        <v/>
      </c>
      <c r="H24" s="12">
        <f>IF(C24&gt;0,G24/C24,0)</f>
        <v/>
      </c>
      <c r="I24" s="11">
        <f>C24-G24</f>
        <v/>
      </c>
      <c r="J24" s="11">
        <f>G24*Project!$B$8</f>
        <v/>
      </c>
    </row>
    <row r="25">
      <c r="A25" s="3" t="n"/>
      <c r="B25" s="3" t="inlineStr"/>
      <c r="C25" s="10" t="n"/>
      <c r="D25" s="10" t="n"/>
      <c r="E25" s="10" t="n"/>
      <c r="F25" s="10" t="n"/>
      <c r="G25" s="11">
        <f>D25+E25+F25</f>
        <v/>
      </c>
      <c r="H25" s="12">
        <f>IF(C25&gt;0,G25/C25,0)</f>
        <v/>
      </c>
      <c r="I25" s="11">
        <f>C25-G25</f>
        <v/>
      </c>
      <c r="J25" s="11">
        <f>G25*Project!$B$8</f>
        <v/>
      </c>
    </row>
    <row r="26">
      <c r="A26" s="3" t="n"/>
      <c r="B26" s="3" t="inlineStr"/>
      <c r="C26" s="10" t="n"/>
      <c r="D26" s="10" t="n"/>
      <c r="E26" s="10" t="n"/>
      <c r="F26" s="10" t="n"/>
      <c r="G26" s="11">
        <f>D26+E26+F26</f>
        <v/>
      </c>
      <c r="H26" s="12">
        <f>IF(C26&gt;0,G26/C26,0)</f>
        <v/>
      </c>
      <c r="I26" s="11">
        <f>C26-G26</f>
        <v/>
      </c>
      <c r="J26" s="11">
        <f>G26*Project!$B$8</f>
        <v/>
      </c>
    </row>
    <row r="27">
      <c r="A27" s="3" t="n"/>
      <c r="B27" s="3" t="inlineStr"/>
      <c r="C27" s="10" t="n"/>
      <c r="D27" s="10" t="n"/>
      <c r="E27" s="10" t="n"/>
      <c r="F27" s="10" t="n"/>
      <c r="G27" s="11">
        <f>D27+E27+F27</f>
        <v/>
      </c>
      <c r="H27" s="12">
        <f>IF(C27&gt;0,G27/C27,0)</f>
        <v/>
      </c>
      <c r="I27" s="11">
        <f>C27-G27</f>
        <v/>
      </c>
      <c r="J27" s="11">
        <f>G27*Project!$B$8</f>
        <v/>
      </c>
    </row>
    <row r="28">
      <c r="A28" s="3" t="n"/>
      <c r="B28" s="3" t="inlineStr"/>
      <c r="C28" s="10" t="n"/>
      <c r="D28" s="10" t="n"/>
      <c r="E28" s="10" t="n"/>
      <c r="F28" s="10" t="n"/>
      <c r="G28" s="11">
        <f>D28+E28+F28</f>
        <v/>
      </c>
      <c r="H28" s="12">
        <f>IF(C28&gt;0,G28/C28,0)</f>
        <v/>
      </c>
      <c r="I28" s="11">
        <f>C28-G28</f>
        <v/>
      </c>
      <c r="J28" s="11">
        <f>G28*Project!$B$8</f>
        <v/>
      </c>
    </row>
    <row r="29">
      <c r="A29" s="3" t="n"/>
      <c r="B29" s="3" t="inlineStr"/>
      <c r="C29" s="10" t="n"/>
      <c r="D29" s="10" t="n"/>
      <c r="E29" s="10" t="n"/>
      <c r="F29" s="10" t="n"/>
      <c r="G29" s="11">
        <f>D29+E29+F29</f>
        <v/>
      </c>
      <c r="H29" s="12">
        <f>IF(C29&gt;0,G29/C29,0)</f>
        <v/>
      </c>
      <c r="I29" s="11">
        <f>C29-G29</f>
        <v/>
      </c>
      <c r="J29" s="11">
        <f>G29*Project!$B$8</f>
        <v/>
      </c>
    </row>
    <row r="30">
      <c r="A30" s="3" t="n"/>
      <c r="B30" s="3" t="inlineStr"/>
      <c r="C30" s="10" t="n"/>
      <c r="D30" s="10" t="n"/>
      <c r="E30" s="10" t="n"/>
      <c r="F30" s="10" t="n"/>
      <c r="G30" s="11">
        <f>D30+E30+F30</f>
        <v/>
      </c>
      <c r="H30" s="12">
        <f>IF(C30&gt;0,G30/C30,0)</f>
        <v/>
      </c>
      <c r="I30" s="11">
        <f>C30-G30</f>
        <v/>
      </c>
      <c r="J30" s="11">
        <f>G30*Project!$B$8</f>
        <v/>
      </c>
    </row>
    <row r="31">
      <c r="A31" s="3" t="n"/>
      <c r="B31" s="3" t="inlineStr"/>
      <c r="C31" s="10" t="n"/>
      <c r="D31" s="10" t="n"/>
      <c r="E31" s="10" t="n"/>
      <c r="F31" s="10" t="n"/>
      <c r="G31" s="11">
        <f>D31+E31+F31</f>
        <v/>
      </c>
      <c r="H31" s="12">
        <f>IF(C31&gt;0,G31/C31,0)</f>
        <v/>
      </c>
      <c r="I31" s="11">
        <f>C31-G31</f>
        <v/>
      </c>
      <c r="J31" s="11">
        <f>G31*Project!$B$8</f>
        <v/>
      </c>
    </row>
    <row r="32">
      <c r="A32" s="3" t="n"/>
      <c r="B32" s="3" t="inlineStr"/>
      <c r="C32" s="10" t="n"/>
      <c r="D32" s="10" t="n"/>
      <c r="E32" s="10" t="n"/>
      <c r="F32" s="10" t="n"/>
      <c r="G32" s="11">
        <f>D32+E32+F32</f>
        <v/>
      </c>
      <c r="H32" s="12">
        <f>IF(C32&gt;0,G32/C32,0)</f>
        <v/>
      </c>
      <c r="I32" s="11">
        <f>C32-G32</f>
        <v/>
      </c>
      <c r="J32" s="11">
        <f>G32*Project!$B$8</f>
        <v/>
      </c>
    </row>
    <row r="33">
      <c r="A33" s="3" t="n"/>
      <c r="B33" s="3" t="inlineStr"/>
      <c r="C33" s="10" t="n"/>
      <c r="D33" s="10" t="n"/>
      <c r="E33" s="10" t="n"/>
      <c r="F33" s="10" t="n"/>
      <c r="G33" s="11">
        <f>D33+E33+F33</f>
        <v/>
      </c>
      <c r="H33" s="12">
        <f>IF(C33&gt;0,G33/C33,0)</f>
        <v/>
      </c>
      <c r="I33" s="11">
        <f>C33-G33</f>
        <v/>
      </c>
      <c r="J33" s="11">
        <f>G33*Project!$B$8</f>
        <v/>
      </c>
    </row>
    <row r="34">
      <c r="A34" s="3" t="n"/>
      <c r="B34" s="3" t="inlineStr"/>
      <c r="C34" s="10" t="n"/>
      <c r="D34" s="10" t="n"/>
      <c r="E34" s="10" t="n"/>
      <c r="F34" s="10" t="n"/>
      <c r="G34" s="11">
        <f>D34+E34+F34</f>
        <v/>
      </c>
      <c r="H34" s="12">
        <f>IF(C34&gt;0,G34/C34,0)</f>
        <v/>
      </c>
      <c r="I34" s="11">
        <f>C34-G34</f>
        <v/>
      </c>
      <c r="J34" s="11">
        <f>G34*Project!$B$8</f>
        <v/>
      </c>
    </row>
    <row r="35">
      <c r="A35" s="3" t="n"/>
      <c r="B35" s="3" t="inlineStr"/>
      <c r="C35" s="10" t="n"/>
      <c r="D35" s="10" t="n"/>
      <c r="E35" s="10" t="n"/>
      <c r="F35" s="10" t="n"/>
      <c r="G35" s="11">
        <f>D35+E35+F35</f>
        <v/>
      </c>
      <c r="H35" s="12">
        <f>IF(C35&gt;0,G35/C35,0)</f>
        <v/>
      </c>
      <c r="I35" s="11">
        <f>C35-G35</f>
        <v/>
      </c>
      <c r="J35" s="11">
        <f>G35*Project!$B$8</f>
        <v/>
      </c>
    </row>
    <row r="36">
      <c r="A36" s="3" t="n"/>
      <c r="B36" s="3" t="inlineStr"/>
      <c r="C36" s="10" t="n"/>
      <c r="D36" s="10" t="n"/>
      <c r="E36" s="10" t="n"/>
      <c r="F36" s="10" t="n"/>
      <c r="G36" s="11">
        <f>D36+E36+F36</f>
        <v/>
      </c>
      <c r="H36" s="12">
        <f>IF(C36&gt;0,G36/C36,0)</f>
        <v/>
      </c>
      <c r="I36" s="11">
        <f>C36-G36</f>
        <v/>
      </c>
      <c r="J36" s="11">
        <f>G36*Project!$B$8</f>
        <v/>
      </c>
    </row>
    <row r="37">
      <c r="A37" s="3" t="n"/>
      <c r="B37" s="3" t="inlineStr"/>
      <c r="C37" s="10" t="n"/>
      <c r="D37" s="10" t="n"/>
      <c r="E37" s="10" t="n"/>
      <c r="F37" s="10" t="n"/>
      <c r="G37" s="11">
        <f>D37+E37+F37</f>
        <v/>
      </c>
      <c r="H37" s="12">
        <f>IF(C37&gt;0,G37/C37,0)</f>
        <v/>
      </c>
      <c r="I37" s="11">
        <f>C37-G37</f>
        <v/>
      </c>
      <c r="J37" s="11">
        <f>G37*Project!$B$8</f>
        <v/>
      </c>
    </row>
    <row r="38">
      <c r="A38" s="3" t="n"/>
      <c r="B38" s="3" t="inlineStr"/>
      <c r="C38" s="10" t="n"/>
      <c r="D38" s="10" t="n"/>
      <c r="E38" s="10" t="n"/>
      <c r="F38" s="10" t="n"/>
      <c r="G38" s="11">
        <f>D38+E38+F38</f>
        <v/>
      </c>
      <c r="H38" s="12">
        <f>IF(C38&gt;0,G38/C38,0)</f>
        <v/>
      </c>
      <c r="I38" s="11">
        <f>C38-G38</f>
        <v/>
      </c>
      <c r="J38" s="11">
        <f>G38*Project!$B$8</f>
        <v/>
      </c>
    </row>
    <row r="39">
      <c r="A39" s="3" t="n"/>
      <c r="B39" s="3" t="inlineStr"/>
      <c r="C39" s="10" t="n"/>
      <c r="D39" s="10" t="n"/>
      <c r="E39" s="10" t="n"/>
      <c r="F39" s="10" t="n"/>
      <c r="G39" s="11">
        <f>D39+E39+F39</f>
        <v/>
      </c>
      <c r="H39" s="12">
        <f>IF(C39&gt;0,G39/C39,0)</f>
        <v/>
      </c>
      <c r="I39" s="11">
        <f>C39-G39</f>
        <v/>
      </c>
      <c r="J39" s="11">
        <f>G39*Project!$B$8</f>
        <v/>
      </c>
    </row>
    <row r="40">
      <c r="A40" s="3" t="n"/>
      <c r="B40" s="3" t="inlineStr"/>
      <c r="C40" s="10" t="n"/>
      <c r="D40" s="10" t="n"/>
      <c r="E40" s="10" t="n"/>
      <c r="F40" s="10" t="n"/>
      <c r="G40" s="11">
        <f>D40+E40+F40</f>
        <v/>
      </c>
      <c r="H40" s="12">
        <f>IF(C40&gt;0,G40/C40,0)</f>
        <v/>
      </c>
      <c r="I40" s="11">
        <f>C40-G40</f>
        <v/>
      </c>
      <c r="J40" s="11">
        <f>G40*Project!$B$8</f>
        <v/>
      </c>
    </row>
    <row r="41">
      <c r="A41" s="3" t="n"/>
      <c r="B41" s="3" t="inlineStr"/>
      <c r="C41" s="10" t="n"/>
      <c r="D41" s="10" t="n"/>
      <c r="E41" s="10" t="n"/>
      <c r="F41" s="10" t="n"/>
      <c r="G41" s="11">
        <f>D41+E41+F41</f>
        <v/>
      </c>
      <c r="H41" s="12">
        <f>IF(C41&gt;0,G41/C41,0)</f>
        <v/>
      </c>
      <c r="I41" s="11">
        <f>C41-G41</f>
        <v/>
      </c>
      <c r="J41" s="11">
        <f>G41*Project!$B$8</f>
        <v/>
      </c>
    </row>
    <row r="42">
      <c r="A42" s="3" t="n"/>
      <c r="B42" s="3" t="inlineStr"/>
      <c r="C42" s="10" t="n"/>
      <c r="D42" s="10" t="n"/>
      <c r="E42" s="10" t="n"/>
      <c r="F42" s="10" t="n"/>
      <c r="G42" s="11">
        <f>D42+E42+F42</f>
        <v/>
      </c>
      <c r="H42" s="12">
        <f>IF(C42&gt;0,G42/C42,0)</f>
        <v/>
      </c>
      <c r="I42" s="11">
        <f>C42-G42</f>
        <v/>
      </c>
      <c r="J42" s="11">
        <f>G42*Project!$B$8</f>
        <v/>
      </c>
    </row>
    <row r="43">
      <c r="A43" s="3" t="n"/>
      <c r="B43" s="3" t="inlineStr"/>
      <c r="C43" s="10" t="n"/>
      <c r="D43" s="10" t="n"/>
      <c r="E43" s="10" t="n"/>
      <c r="F43" s="10" t="n"/>
      <c r="G43" s="11">
        <f>D43+E43+F43</f>
        <v/>
      </c>
      <c r="H43" s="12">
        <f>IF(C43&gt;0,G43/C43,0)</f>
        <v/>
      </c>
      <c r="I43" s="11">
        <f>C43-G43</f>
        <v/>
      </c>
      <c r="J43" s="11">
        <f>G43*Project!$B$8</f>
        <v/>
      </c>
    </row>
    <row r="44">
      <c r="A44" s="3" t="n"/>
      <c r="B44" s="3" t="inlineStr"/>
      <c r="C44" s="10" t="n"/>
      <c r="D44" s="10" t="n"/>
      <c r="E44" s="10" t="n"/>
      <c r="F44" s="10" t="n"/>
      <c r="G44" s="11">
        <f>D44+E44+F44</f>
        <v/>
      </c>
      <c r="H44" s="12">
        <f>IF(C44&gt;0,G44/C44,0)</f>
        <v/>
      </c>
      <c r="I44" s="11">
        <f>C44-G44</f>
        <v/>
      </c>
      <c r="J44" s="11">
        <f>G44*Project!$B$8</f>
        <v/>
      </c>
    </row>
    <row r="45">
      <c r="B45" s="13" t="inlineStr">
        <is>
          <t>TOTALS</t>
        </is>
      </c>
      <c r="C45" s="14">
        <f>SUM(C5:C44)</f>
        <v/>
      </c>
      <c r="D45" s="14">
        <f>SUM(D5:D44)</f>
        <v/>
      </c>
      <c r="E45" s="14">
        <f>SUM(E5:E44)</f>
        <v/>
      </c>
      <c r="F45" s="14">
        <f>SUM(F5:F44)</f>
        <v/>
      </c>
      <c r="G45" s="14">
        <f>SUM(G5:G44)</f>
        <v/>
      </c>
      <c r="H45" s="15">
        <f>IF(C45&gt;0,G45/C45,0)</f>
        <v/>
      </c>
      <c r="I45" s="14">
        <f>SUM(I5:I44)</f>
        <v/>
      </c>
      <c r="J45" s="14">
        <f>SUM(J5:J44)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Application for payment summary</t>
        </is>
      </c>
    </row>
    <row r="4">
      <c r="A4" s="2" t="inlineStr">
        <is>
          <t>Original contract sum</t>
        </is>
      </c>
      <c r="B4" s="11">
        <f>SOV!C45</f>
        <v/>
      </c>
    </row>
    <row r="5">
      <c r="A5" s="2" t="inlineStr">
        <is>
          <t>Net change orders</t>
        </is>
      </c>
      <c r="B5" s="10" t="n">
        <v>0</v>
      </c>
    </row>
    <row r="6">
      <c r="A6" s="2" t="inlineStr">
        <is>
          <t>Contract sum to date</t>
        </is>
      </c>
      <c r="B6" s="11">
        <f>B4+B5</f>
        <v/>
      </c>
    </row>
    <row r="7">
      <c r="A7" s="2" t="inlineStr">
        <is>
          <t>Completed &amp; stored to date</t>
        </is>
      </c>
      <c r="B7" s="11">
        <f>SOV!G45</f>
        <v/>
      </c>
    </row>
    <row r="8">
      <c r="A8" s="2" t="inlineStr">
        <is>
          <t>Retainage</t>
        </is>
      </c>
      <c r="B8" s="11">
        <f>SOV!J45</f>
        <v/>
      </c>
    </row>
    <row r="9">
      <c r="A9" s="2" t="inlineStr">
        <is>
          <t>Earned less retainage</t>
        </is>
      </c>
      <c r="B9" s="11">
        <f>B7-B8</f>
        <v/>
      </c>
    </row>
    <row r="10">
      <c r="A10" s="2" t="inlineStr">
        <is>
          <t>Less previous certificates</t>
        </is>
      </c>
      <c r="B10" s="10" t="n">
        <v>0</v>
      </c>
    </row>
    <row r="11">
      <c r="A11" s="2" t="inlineStr">
        <is>
          <t>CURRENT PAYMENT DUE</t>
        </is>
      </c>
      <c r="B11" s="11">
        <f>B9-B10</f>
        <v/>
      </c>
    </row>
    <row r="12">
      <c r="A12" s="2" t="inlineStr">
        <is>
          <t>Balance to finish incl. retainage</t>
        </is>
      </c>
      <c r="B12" s="11">
        <f>B6-B9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