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Members" sheetId="3" state="visible" r:id="rId3"/>
    <sheet xmlns:r="http://schemas.openxmlformats.org/officeDocument/2006/relationships" name="Misc Meta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&quot;$&quot;#,##0.00"/>
    <numFmt numFmtId="166" formatCode="&quot;$&quot;#,##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b val="1"/>
    </font>
    <font>
      <i val="1"/>
      <color rgb="005B6B73"/>
      <sz val="10"/>
    </font>
    <font>
      <name val="Calibri"/>
      <b val="1"/>
      <color rgb="00FFFFFF"/>
    </font>
    <font>
      <b val="1"/>
      <color rgb="00FFFFFF"/>
    </font>
    <font>
      <color rgb="005B6B73"/>
      <sz val="10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3" fontId="0" fillId="0" borderId="1" pivotButton="0" quotePrefix="0" xfId="0"/>
    <xf numFmtId="4" fontId="0" fillId="0" borderId="1" pivotButton="0" quotePrefix="0" xfId="0"/>
    <xf numFmtId="165" fontId="0" fillId="3" borderId="1" pivotButton="0" quotePrefix="0" xfId="0"/>
    <xf numFmtId="0" fontId="6" fillId="0" borderId="0" pivotButton="0" quotePrefix="0" xfId="0"/>
    <xf numFmtId="166" fontId="0" fillId="0" borderId="1" pivotButton="0" quotePrefix="0" xfId="0"/>
    <xf numFmtId="164" fontId="0" fillId="0" borderId="1" pivotButton="0" quotePrefix="0" xfId="0"/>
    <xf numFmtId="167" fontId="0" fillId="3" borderId="1" pivotButton="0" quotePrefix="0" xfId="0"/>
    <xf numFmtId="0" fontId="4" fillId="2" borderId="0" applyAlignment="1" pivotButton="0" quotePrefix="0" xfId="0">
      <alignment vertical="center" wrapText="1"/>
    </xf>
    <xf numFmtId="0" fontId="0" fillId="3" borderId="1" pivotButton="0" quotePrefix="0" xfId="0"/>
    <xf numFmtId="4" fontId="0" fillId="3" borderId="1" pivotButton="0" quotePrefix="0" xfId="0"/>
    <xf numFmtId="3" fontId="0" fillId="3" borderId="1" pivotButton="0" quotePrefix="0" xfId="0"/>
    <xf numFmtId="0" fontId="2" fillId="4" borderId="0" pivotButton="0" quotePrefix="0" xfId="0"/>
    <xf numFmtId="3" fontId="2" fillId="4" borderId="0" pivotButton="0" quotePrefix="0" xfId="0"/>
    <xf numFmtId="164" fontId="2" fillId="4" borderId="0" pivotButton="0" quotePrefix="0" xfId="0"/>
    <xf numFmtId="164" fontId="0" fillId="3" borderId="1" pivotButton="0" quotePrefix="0" xfId="0"/>
    <xf numFmtId="166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Steel Estimating Spreadsheet</t>
        </is>
      </c>
    </row>
    <row r="3">
      <c r="A3" s="2" t="inlineStr">
        <is>
          <t>HOW TO USE:</t>
        </is>
      </c>
    </row>
    <row r="4">
      <c r="A4" s="3" t="inlineStr">
        <is>
          <t>1. Members: one row per piece mark or member group. Enter lb/ft from AISC tables (W-shapes: the number after the x).</t>
        </is>
      </c>
    </row>
    <row r="5">
      <c r="A5" s="3" t="inlineStr">
        <is>
          <t>2. Enter cut length and quantity. Weight, connections and shop hours calculate per row.</t>
        </is>
      </c>
    </row>
    <row r="6">
      <c r="A6" s="3" t="inlineStr">
        <is>
          <t>3. Misc Metals: rails, lintels, embeds and ladders priced by the piece or foot. Keep them separate from main steel because labor per ton differs.</t>
        </is>
      </c>
    </row>
    <row r="7">
      <c r="A7" s="3" t="inlineStr">
        <is>
          <t>4. Summary: enter your material, shop, erection, finish, overhead and profit inputs. All example rates are placeholders.</t>
        </is>
      </c>
    </row>
    <row r="8">
      <c r="A8" s="2" t="inlineStr">
        <is>
          <t>NOTES:</t>
        </is>
      </c>
    </row>
    <row r="9">
      <c r="A9" s="3" t="inlineStr">
        <is>
          <t>Weights are theoretical. Check mill tolerance and your supplier's cut and drop policy.</t>
        </is>
      </c>
    </row>
    <row r="10">
      <c r="A10" s="3" t="inlineStr">
        <is>
          <t>Count connections from the details. They drive shop hours more than tonnage.</t>
        </is>
      </c>
    </row>
    <row r="12">
      <c r="A12" s="4" t="inlineStr">
        <is>
          <t>Template by RenderDraw (renderdraw.com). Free to use and modify. Example values are placeholders, not market rates.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Bid summary</t>
        </is>
      </c>
    </row>
    <row r="4">
      <c r="A4" s="5" t="inlineStr">
        <is>
          <t>Main steel</t>
        </is>
      </c>
      <c r="B4" s="6" t="n"/>
      <c r="C4" s="6" t="n"/>
    </row>
    <row r="5">
      <c r="A5" s="7" t="inlineStr">
        <is>
          <t>Total weight (lb)</t>
        </is>
      </c>
      <c r="B5" s="8">
        <f>Members!G45</f>
        <v/>
      </c>
    </row>
    <row r="6">
      <c r="A6" s="7" t="inlineStr">
        <is>
          <t>Total weight (tons)</t>
        </is>
      </c>
      <c r="B6" s="9">
        <f>B5/2000</f>
        <v/>
      </c>
    </row>
    <row r="7">
      <c r="A7" s="7" t="inlineStr">
        <is>
          <t>Material price ($/lb, incl. drops)</t>
        </is>
      </c>
      <c r="B7" s="10" t="n">
        <v>0.95</v>
      </c>
      <c r="C7" s="11" t="inlineStr">
        <is>
          <t>Supplier quote. Placeholder.</t>
        </is>
      </c>
    </row>
    <row r="8">
      <c r="A8" s="7" t="inlineStr">
        <is>
          <t>Material cost</t>
        </is>
      </c>
      <c r="B8" s="12">
        <f>B5*B7</f>
        <v/>
      </c>
    </row>
    <row r="9">
      <c r="A9" s="7" t="inlineStr">
        <is>
          <t>Shop hours</t>
        </is>
      </c>
      <c r="B9" s="13">
        <f>Members!K45</f>
        <v/>
      </c>
    </row>
    <row r="10">
      <c r="A10" s="7" t="inlineStr">
        <is>
          <t>Shop rate ($/hr)</t>
        </is>
      </c>
      <c r="B10" s="10" t="n">
        <v>85</v>
      </c>
    </row>
    <row r="11">
      <c r="A11" s="7" t="inlineStr">
        <is>
          <t>Shop labor</t>
        </is>
      </c>
      <c r="B11" s="12">
        <f>B9*B10</f>
        <v/>
      </c>
    </row>
    <row r="12">
      <c r="A12" s="7" t="inlineStr">
        <is>
          <t>Erection ($/ton)</t>
        </is>
      </c>
      <c r="B12" s="10" t="n">
        <v>900</v>
      </c>
      <c r="C12" s="11" t="inlineStr">
        <is>
          <t>Or price erection by piece count</t>
        </is>
      </c>
    </row>
    <row r="13">
      <c r="A13" s="7" t="inlineStr">
        <is>
          <t>Erection</t>
        </is>
      </c>
      <c r="B13" s="12">
        <f>B6*B12</f>
        <v/>
      </c>
    </row>
    <row r="14">
      <c r="A14" s="7" t="inlineStr">
        <is>
          <t>Finish ($/lb, primer or galv)</t>
        </is>
      </c>
      <c r="B14" s="10" t="n">
        <v>0.12</v>
      </c>
    </row>
    <row r="15">
      <c r="A15" s="7" t="inlineStr">
        <is>
          <t>Finish</t>
        </is>
      </c>
      <c r="B15" s="12">
        <f>B5*B14</f>
        <v/>
      </c>
    </row>
    <row r="16">
      <c r="A16" s="5" t="inlineStr">
        <is>
          <t>Misc metals</t>
        </is>
      </c>
      <c r="B16" s="6" t="n"/>
      <c r="C16" s="6" t="n"/>
    </row>
    <row r="17">
      <c r="A17" s="7" t="inlineStr">
        <is>
          <t>Misc material</t>
        </is>
      </c>
      <c r="B17" s="12">
        <f>'Misc Metals'!G25</f>
        <v/>
      </c>
    </row>
    <row r="18">
      <c r="A18" s="7" t="inlineStr">
        <is>
          <t>Misc shop hrs × rate</t>
        </is>
      </c>
      <c r="B18" s="12">
        <f>'Misc Metals'!H25*B10</f>
        <v/>
      </c>
    </row>
    <row r="19">
      <c r="A19" s="7" t="inlineStr">
        <is>
          <t>Misc field hrs</t>
        </is>
      </c>
      <c r="B19" s="13">
        <f>'Misc Metals'!I25</f>
        <v/>
      </c>
    </row>
    <row r="20">
      <c r="A20" s="7" t="inlineStr">
        <is>
          <t>Field rate ($/hr)</t>
        </is>
      </c>
      <c r="B20" s="10" t="n">
        <v>95</v>
      </c>
    </row>
    <row r="21">
      <c r="A21" s="7" t="inlineStr">
        <is>
          <t>Misc field labor</t>
        </is>
      </c>
      <c r="B21" s="12">
        <f>B19*B20</f>
        <v/>
      </c>
    </row>
    <row r="22">
      <c r="A22" s="5" t="inlineStr">
        <is>
          <t>Totals</t>
        </is>
      </c>
      <c r="B22" s="6" t="n"/>
      <c r="C22" s="6" t="n"/>
    </row>
    <row r="23">
      <c r="A23" s="7" t="inlineStr">
        <is>
          <t>Direct cost</t>
        </is>
      </c>
      <c r="B23" s="12">
        <f>B8+B11+B13+B15+B17+B18+B21</f>
        <v/>
      </c>
    </row>
    <row r="24">
      <c r="A24" s="7" t="inlineStr">
        <is>
          <t>Overhead %</t>
        </is>
      </c>
      <c r="B24" s="14" t="n">
        <v>0.12</v>
      </c>
    </row>
    <row r="25">
      <c r="A25" s="7" t="inlineStr">
        <is>
          <t>Profit (markup) %</t>
        </is>
      </c>
      <c r="B25" s="14" t="n">
        <v>0.1</v>
      </c>
    </row>
    <row r="26">
      <c r="A26" s="7" t="inlineStr">
        <is>
          <t>Bid price</t>
        </is>
      </c>
      <c r="B26" s="12">
        <f>B23*(1+B24)*(1+B25)</f>
        <v/>
      </c>
    </row>
    <row r="27">
      <c r="A27" s="7" t="inlineStr">
        <is>
          <t>Price per ton (main steel)</t>
        </is>
      </c>
      <c r="B27" s="12">
        <f>IF(B6&gt;0,B26/B6,0)</f>
        <v/>
      </c>
      <c r="C27" s="11" t="inlineStr">
        <is>
          <t>For comparison only. Price from the parts, not the ton.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9" customWidth="1" min="4" max="4"/>
    <col width="11" customWidth="1" min="5" max="5"/>
    <col width="7" customWidth="1" min="6" max="6"/>
    <col width="12" customWidth="1" min="7" max="7"/>
    <col width="11" customWidth="1" min="8" max="8"/>
    <col width="10" customWidth="1" min="9" max="9"/>
    <col width="12" customWidth="1" min="10" max="10"/>
    <col width="10" customWidth="1" min="11" max="11"/>
    <col width="14" customWidth="1" min="12" max="12"/>
    <col width="28" customWidth="1" min="13" max="13"/>
  </cols>
  <sheetData>
    <row r="1">
      <c r="A1" s="1" t="inlineStr">
        <is>
          <t>Structural members</t>
        </is>
      </c>
    </row>
    <row r="2">
      <c r="A2" s="4" t="inlineStr">
        <is>
          <t>Yellow cells are inputs. Formulas are unlocked; adjust them to match your company standards.</t>
        </is>
      </c>
    </row>
    <row r="4" ht="30" customHeight="1">
      <c r="A4" s="15" t="inlineStr">
        <is>
          <t>Mark</t>
        </is>
      </c>
      <c r="B4" s="15" t="inlineStr">
        <is>
          <t>Member type</t>
        </is>
      </c>
      <c r="C4" s="15" t="inlineStr">
        <is>
          <t>Designation</t>
        </is>
      </c>
      <c r="D4" s="15" t="inlineStr">
        <is>
          <t>lb/ft</t>
        </is>
      </c>
      <c r="E4" s="15" t="inlineStr">
        <is>
          <t>Length (ft)</t>
        </is>
      </c>
      <c r="F4" s="15" t="inlineStr">
        <is>
          <t>Qty</t>
        </is>
      </c>
      <c r="G4" s="15" t="inlineStr">
        <is>
          <t>Weight (lb)</t>
        </is>
      </c>
      <c r="H4" s="15" t="inlineStr">
        <is>
          <t>Conn. per piece</t>
        </is>
      </c>
      <c r="I4" s="15" t="inlineStr">
        <is>
          <t>Total conn.</t>
        </is>
      </c>
      <c r="J4" s="15" t="inlineStr">
        <is>
          <t>Shop hrs / piece</t>
        </is>
      </c>
      <c r="K4" s="15" t="inlineStr">
        <is>
          <t>Shop hrs</t>
        </is>
      </c>
      <c r="L4" s="15" t="inlineStr">
        <is>
          <t>Sheet / detail</t>
        </is>
      </c>
      <c r="M4" s="15" t="inlineStr">
        <is>
          <t>Notes</t>
        </is>
      </c>
    </row>
    <row r="5">
      <c r="A5" s="16" t="inlineStr">
        <is>
          <t>B1</t>
        </is>
      </c>
      <c r="B5" s="16" t="inlineStr">
        <is>
          <t>Beam</t>
        </is>
      </c>
      <c r="C5" s="16" t="inlineStr">
        <is>
          <t>W12x26</t>
        </is>
      </c>
      <c r="D5" s="17" t="n">
        <v>26</v>
      </c>
      <c r="E5" s="17" t="n">
        <v>24</v>
      </c>
      <c r="F5" s="18" t="n">
        <v>8</v>
      </c>
      <c r="G5" s="8">
        <f>D5*E5*F5</f>
        <v/>
      </c>
      <c r="H5" s="18" t="n">
        <v>2</v>
      </c>
      <c r="I5" s="8">
        <f>H5*F5</f>
        <v/>
      </c>
      <c r="J5" s="17" t="n">
        <v>1.5</v>
      </c>
      <c r="K5" s="13">
        <f>J5*F5</f>
        <v/>
      </c>
      <c r="L5" s="16" t="inlineStr">
        <is>
          <t>S-201</t>
        </is>
      </c>
      <c r="M5" s="16" t="inlineStr"/>
    </row>
    <row r="6">
      <c r="A6" s="16" t="inlineStr">
        <is>
          <t>B2</t>
        </is>
      </c>
      <c r="B6" s="16" t="inlineStr">
        <is>
          <t>Beam</t>
        </is>
      </c>
      <c r="C6" s="16" t="inlineStr">
        <is>
          <t>W16x31</t>
        </is>
      </c>
      <c r="D6" s="17" t="n">
        <v>31</v>
      </c>
      <c r="E6" s="17" t="n">
        <v>30</v>
      </c>
      <c r="F6" s="18" t="n">
        <v>6</v>
      </c>
      <c r="G6" s="8">
        <f>D6*E6*F6</f>
        <v/>
      </c>
      <c r="H6" s="18" t="n">
        <v>2</v>
      </c>
      <c r="I6" s="8">
        <f>H6*F6</f>
        <v/>
      </c>
      <c r="J6" s="17" t="n">
        <v>1.75</v>
      </c>
      <c r="K6" s="13">
        <f>J6*F6</f>
        <v/>
      </c>
      <c r="L6" s="16" t="inlineStr">
        <is>
          <t>S-201</t>
        </is>
      </c>
      <c r="M6" s="16" t="inlineStr"/>
    </row>
    <row r="7">
      <c r="A7" s="16" t="inlineStr">
        <is>
          <t>C1</t>
        </is>
      </c>
      <c r="B7" s="16" t="inlineStr">
        <is>
          <t>Column</t>
        </is>
      </c>
      <c r="C7" s="16" t="inlineStr">
        <is>
          <t>W10x49</t>
        </is>
      </c>
      <c r="D7" s="17" t="n">
        <v>49</v>
      </c>
      <c r="E7" s="17" t="n">
        <v>28</v>
      </c>
      <c r="F7" s="18" t="n">
        <v>4</v>
      </c>
      <c r="G7" s="8">
        <f>D7*E7*F7</f>
        <v/>
      </c>
      <c r="H7" s="18" t="n">
        <v>2</v>
      </c>
      <c r="I7" s="8">
        <f>H7*F7</f>
        <v/>
      </c>
      <c r="J7" s="17" t="n">
        <v>3</v>
      </c>
      <c r="K7" s="13">
        <f>J7*F7</f>
        <v/>
      </c>
      <c r="L7" s="16" t="inlineStr">
        <is>
          <t>S-201</t>
        </is>
      </c>
      <c r="M7" s="16" t="inlineStr"/>
    </row>
    <row r="8">
      <c r="A8" s="16" t="inlineStr">
        <is>
          <t>BR1</t>
        </is>
      </c>
      <c r="B8" s="16" t="inlineStr">
        <is>
          <t>Brace</t>
        </is>
      </c>
      <c r="C8" s="16" t="inlineStr">
        <is>
          <t>HSS6x6x3/8</t>
        </is>
      </c>
      <c r="D8" s="17" t="n">
        <v>27.48</v>
      </c>
      <c r="E8" s="17" t="n">
        <v>18</v>
      </c>
      <c r="F8" s="18" t="n">
        <v>4</v>
      </c>
      <c r="G8" s="8">
        <f>D8*E8*F8</f>
        <v/>
      </c>
      <c r="H8" s="18" t="n">
        <v>2</v>
      </c>
      <c r="I8" s="8">
        <f>H8*F8</f>
        <v/>
      </c>
      <c r="J8" s="17" t="n">
        <v>2</v>
      </c>
      <c r="K8" s="13">
        <f>J8*F8</f>
        <v/>
      </c>
      <c r="L8" s="16" t="inlineStr">
        <is>
          <t>S-201</t>
        </is>
      </c>
      <c r="M8" s="16" t="inlineStr"/>
    </row>
    <row r="9">
      <c r="A9" s="16" t="inlineStr">
        <is>
          <t>G1</t>
        </is>
      </c>
      <c r="B9" s="16" t="inlineStr">
        <is>
          <t>Girt</t>
        </is>
      </c>
      <c r="C9" s="16" t="inlineStr">
        <is>
          <t>C8x11.5</t>
        </is>
      </c>
      <c r="D9" s="17" t="n">
        <v>11.5</v>
      </c>
      <c r="E9" s="17" t="n">
        <v>20</v>
      </c>
      <c r="F9" s="18" t="n">
        <v>12</v>
      </c>
      <c r="G9" s="8">
        <f>D9*E9*F9</f>
        <v/>
      </c>
      <c r="H9" s="18" t="n">
        <v>2</v>
      </c>
      <c r="I9" s="8">
        <f>H9*F9</f>
        <v/>
      </c>
      <c r="J9" s="17" t="n">
        <v>0.75</v>
      </c>
      <c r="K9" s="13">
        <f>J9*F9</f>
        <v/>
      </c>
      <c r="L9" s="16" t="inlineStr">
        <is>
          <t>S-201</t>
        </is>
      </c>
      <c r="M9" s="16" t="inlineStr"/>
    </row>
    <row r="10">
      <c r="A10" s="16" t="inlineStr"/>
      <c r="B10" s="16" t="inlineStr"/>
      <c r="C10" s="16" t="inlineStr"/>
      <c r="D10" s="17" t="n"/>
      <c r="E10" s="17" t="n"/>
      <c r="F10" s="18" t="n"/>
      <c r="G10" s="8">
        <f>D10*E10*F10</f>
        <v/>
      </c>
      <c r="H10" s="18" t="n"/>
      <c r="I10" s="8">
        <f>H10*F10</f>
        <v/>
      </c>
      <c r="J10" s="17" t="n"/>
      <c r="K10" s="13">
        <f>J10*F10</f>
        <v/>
      </c>
      <c r="L10" s="16" t="inlineStr"/>
      <c r="M10" s="16" t="inlineStr"/>
    </row>
    <row r="11">
      <c r="A11" s="16" t="inlineStr"/>
      <c r="B11" s="16" t="inlineStr"/>
      <c r="C11" s="16" t="inlineStr"/>
      <c r="D11" s="17" t="n"/>
      <c r="E11" s="17" t="n"/>
      <c r="F11" s="18" t="n"/>
      <c r="G11" s="8">
        <f>D11*E11*F11</f>
        <v/>
      </c>
      <c r="H11" s="18" t="n"/>
      <c r="I11" s="8">
        <f>H11*F11</f>
        <v/>
      </c>
      <c r="J11" s="17" t="n"/>
      <c r="K11" s="13">
        <f>J11*F11</f>
        <v/>
      </c>
      <c r="L11" s="16" t="inlineStr"/>
      <c r="M11" s="16" t="inlineStr"/>
    </row>
    <row r="12">
      <c r="A12" s="16" t="inlineStr"/>
      <c r="B12" s="16" t="inlineStr"/>
      <c r="C12" s="16" t="inlineStr"/>
      <c r="D12" s="17" t="n"/>
      <c r="E12" s="17" t="n"/>
      <c r="F12" s="18" t="n"/>
      <c r="G12" s="8">
        <f>D12*E12*F12</f>
        <v/>
      </c>
      <c r="H12" s="18" t="n"/>
      <c r="I12" s="8">
        <f>H12*F12</f>
        <v/>
      </c>
      <c r="J12" s="17" t="n"/>
      <c r="K12" s="13">
        <f>J12*F12</f>
        <v/>
      </c>
      <c r="L12" s="16" t="inlineStr"/>
      <c r="M12" s="16" t="inlineStr"/>
    </row>
    <row r="13">
      <c r="A13" s="16" t="inlineStr"/>
      <c r="B13" s="16" t="inlineStr"/>
      <c r="C13" s="16" t="inlineStr"/>
      <c r="D13" s="17" t="n"/>
      <c r="E13" s="17" t="n"/>
      <c r="F13" s="18" t="n"/>
      <c r="G13" s="8">
        <f>D13*E13*F13</f>
        <v/>
      </c>
      <c r="H13" s="18" t="n"/>
      <c r="I13" s="8">
        <f>H13*F13</f>
        <v/>
      </c>
      <c r="J13" s="17" t="n"/>
      <c r="K13" s="13">
        <f>J13*F13</f>
        <v/>
      </c>
      <c r="L13" s="16" t="inlineStr"/>
      <c r="M13" s="16" t="inlineStr"/>
    </row>
    <row r="14">
      <c r="A14" s="16" t="inlineStr"/>
      <c r="B14" s="16" t="inlineStr"/>
      <c r="C14" s="16" t="inlineStr"/>
      <c r="D14" s="17" t="n"/>
      <c r="E14" s="17" t="n"/>
      <c r="F14" s="18" t="n"/>
      <c r="G14" s="8">
        <f>D14*E14*F14</f>
        <v/>
      </c>
      <c r="H14" s="18" t="n"/>
      <c r="I14" s="8">
        <f>H14*F14</f>
        <v/>
      </c>
      <c r="J14" s="17" t="n"/>
      <c r="K14" s="13">
        <f>J14*F14</f>
        <v/>
      </c>
      <c r="L14" s="16" t="inlineStr"/>
      <c r="M14" s="16" t="inlineStr"/>
    </row>
    <row r="15">
      <c r="A15" s="16" t="inlineStr"/>
      <c r="B15" s="16" t="inlineStr"/>
      <c r="C15" s="16" t="inlineStr"/>
      <c r="D15" s="17" t="n"/>
      <c r="E15" s="17" t="n"/>
      <c r="F15" s="18" t="n"/>
      <c r="G15" s="8">
        <f>D15*E15*F15</f>
        <v/>
      </c>
      <c r="H15" s="18" t="n"/>
      <c r="I15" s="8">
        <f>H15*F15</f>
        <v/>
      </c>
      <c r="J15" s="17" t="n"/>
      <c r="K15" s="13">
        <f>J15*F15</f>
        <v/>
      </c>
      <c r="L15" s="16" t="inlineStr"/>
      <c r="M15" s="16" t="inlineStr"/>
    </row>
    <row r="16">
      <c r="A16" s="16" t="inlineStr"/>
      <c r="B16" s="16" t="inlineStr"/>
      <c r="C16" s="16" t="inlineStr"/>
      <c r="D16" s="17" t="n"/>
      <c r="E16" s="17" t="n"/>
      <c r="F16" s="18" t="n"/>
      <c r="G16" s="8">
        <f>D16*E16*F16</f>
        <v/>
      </c>
      <c r="H16" s="18" t="n"/>
      <c r="I16" s="8">
        <f>H16*F16</f>
        <v/>
      </c>
      <c r="J16" s="17" t="n"/>
      <c r="K16" s="13">
        <f>J16*F16</f>
        <v/>
      </c>
      <c r="L16" s="16" t="inlineStr"/>
      <c r="M16" s="16" t="inlineStr"/>
    </row>
    <row r="17">
      <c r="A17" s="16" t="inlineStr"/>
      <c r="B17" s="16" t="inlineStr"/>
      <c r="C17" s="16" t="inlineStr"/>
      <c r="D17" s="17" t="n"/>
      <c r="E17" s="17" t="n"/>
      <c r="F17" s="18" t="n"/>
      <c r="G17" s="8">
        <f>D17*E17*F17</f>
        <v/>
      </c>
      <c r="H17" s="18" t="n"/>
      <c r="I17" s="8">
        <f>H17*F17</f>
        <v/>
      </c>
      <c r="J17" s="17" t="n"/>
      <c r="K17" s="13">
        <f>J17*F17</f>
        <v/>
      </c>
      <c r="L17" s="16" t="inlineStr"/>
      <c r="M17" s="16" t="inlineStr"/>
    </row>
    <row r="18">
      <c r="A18" s="16" t="inlineStr"/>
      <c r="B18" s="16" t="inlineStr"/>
      <c r="C18" s="16" t="inlineStr"/>
      <c r="D18" s="17" t="n"/>
      <c r="E18" s="17" t="n"/>
      <c r="F18" s="18" t="n"/>
      <c r="G18" s="8">
        <f>D18*E18*F18</f>
        <v/>
      </c>
      <c r="H18" s="18" t="n"/>
      <c r="I18" s="8">
        <f>H18*F18</f>
        <v/>
      </c>
      <c r="J18" s="17" t="n"/>
      <c r="K18" s="13">
        <f>J18*F18</f>
        <v/>
      </c>
      <c r="L18" s="16" t="inlineStr"/>
      <c r="M18" s="16" t="inlineStr"/>
    </row>
    <row r="19">
      <c r="A19" s="16" t="inlineStr"/>
      <c r="B19" s="16" t="inlineStr"/>
      <c r="C19" s="16" t="inlineStr"/>
      <c r="D19" s="17" t="n"/>
      <c r="E19" s="17" t="n"/>
      <c r="F19" s="18" t="n"/>
      <c r="G19" s="8">
        <f>D19*E19*F19</f>
        <v/>
      </c>
      <c r="H19" s="18" t="n"/>
      <c r="I19" s="8">
        <f>H19*F19</f>
        <v/>
      </c>
      <c r="J19" s="17" t="n"/>
      <c r="K19" s="13">
        <f>J19*F19</f>
        <v/>
      </c>
      <c r="L19" s="16" t="inlineStr"/>
      <c r="M19" s="16" t="inlineStr"/>
    </row>
    <row r="20">
      <c r="A20" s="16" t="inlineStr"/>
      <c r="B20" s="16" t="inlineStr"/>
      <c r="C20" s="16" t="inlineStr"/>
      <c r="D20" s="17" t="n"/>
      <c r="E20" s="17" t="n"/>
      <c r="F20" s="18" t="n"/>
      <c r="G20" s="8">
        <f>D20*E20*F20</f>
        <v/>
      </c>
      <c r="H20" s="18" t="n"/>
      <c r="I20" s="8">
        <f>H20*F20</f>
        <v/>
      </c>
      <c r="J20" s="17" t="n"/>
      <c r="K20" s="13">
        <f>J20*F20</f>
        <v/>
      </c>
      <c r="L20" s="16" t="inlineStr"/>
      <c r="M20" s="16" t="inlineStr"/>
    </row>
    <row r="21">
      <c r="A21" s="16" t="inlineStr"/>
      <c r="B21" s="16" t="inlineStr"/>
      <c r="C21" s="16" t="inlineStr"/>
      <c r="D21" s="17" t="n"/>
      <c r="E21" s="17" t="n"/>
      <c r="F21" s="18" t="n"/>
      <c r="G21" s="8">
        <f>D21*E21*F21</f>
        <v/>
      </c>
      <c r="H21" s="18" t="n"/>
      <c r="I21" s="8">
        <f>H21*F21</f>
        <v/>
      </c>
      <c r="J21" s="17" t="n"/>
      <c r="K21" s="13">
        <f>J21*F21</f>
        <v/>
      </c>
      <c r="L21" s="16" t="inlineStr"/>
      <c r="M21" s="16" t="inlineStr"/>
    </row>
    <row r="22">
      <c r="A22" s="16" t="inlineStr"/>
      <c r="B22" s="16" t="inlineStr"/>
      <c r="C22" s="16" t="inlineStr"/>
      <c r="D22" s="17" t="n"/>
      <c r="E22" s="17" t="n"/>
      <c r="F22" s="18" t="n"/>
      <c r="G22" s="8">
        <f>D22*E22*F22</f>
        <v/>
      </c>
      <c r="H22" s="18" t="n"/>
      <c r="I22" s="8">
        <f>H22*F22</f>
        <v/>
      </c>
      <c r="J22" s="17" t="n"/>
      <c r="K22" s="13">
        <f>J22*F22</f>
        <v/>
      </c>
      <c r="L22" s="16" t="inlineStr"/>
      <c r="M22" s="16" t="inlineStr"/>
    </row>
    <row r="23">
      <c r="A23" s="16" t="inlineStr"/>
      <c r="B23" s="16" t="inlineStr"/>
      <c r="C23" s="16" t="inlineStr"/>
      <c r="D23" s="17" t="n"/>
      <c r="E23" s="17" t="n"/>
      <c r="F23" s="18" t="n"/>
      <c r="G23" s="8">
        <f>D23*E23*F23</f>
        <v/>
      </c>
      <c r="H23" s="18" t="n"/>
      <c r="I23" s="8">
        <f>H23*F23</f>
        <v/>
      </c>
      <c r="J23" s="17" t="n"/>
      <c r="K23" s="13">
        <f>J23*F23</f>
        <v/>
      </c>
      <c r="L23" s="16" t="inlineStr"/>
      <c r="M23" s="16" t="inlineStr"/>
    </row>
    <row r="24">
      <c r="A24" s="16" t="inlineStr"/>
      <c r="B24" s="16" t="inlineStr"/>
      <c r="C24" s="16" t="inlineStr"/>
      <c r="D24" s="17" t="n"/>
      <c r="E24" s="17" t="n"/>
      <c r="F24" s="18" t="n"/>
      <c r="G24" s="8">
        <f>D24*E24*F24</f>
        <v/>
      </c>
      <c r="H24" s="18" t="n"/>
      <c r="I24" s="8">
        <f>H24*F24</f>
        <v/>
      </c>
      <c r="J24" s="17" t="n"/>
      <c r="K24" s="13">
        <f>J24*F24</f>
        <v/>
      </c>
      <c r="L24" s="16" t="inlineStr"/>
      <c r="M24" s="16" t="inlineStr"/>
    </row>
    <row r="25">
      <c r="A25" s="16" t="inlineStr"/>
      <c r="B25" s="16" t="inlineStr"/>
      <c r="C25" s="16" t="inlineStr"/>
      <c r="D25" s="17" t="n"/>
      <c r="E25" s="17" t="n"/>
      <c r="F25" s="18" t="n"/>
      <c r="G25" s="8">
        <f>D25*E25*F25</f>
        <v/>
      </c>
      <c r="H25" s="18" t="n"/>
      <c r="I25" s="8">
        <f>H25*F25</f>
        <v/>
      </c>
      <c r="J25" s="17" t="n"/>
      <c r="K25" s="13">
        <f>J25*F25</f>
        <v/>
      </c>
      <c r="L25" s="16" t="inlineStr"/>
      <c r="M25" s="16" t="inlineStr"/>
    </row>
    <row r="26">
      <c r="A26" s="16" t="inlineStr"/>
      <c r="B26" s="16" t="inlineStr"/>
      <c r="C26" s="16" t="inlineStr"/>
      <c r="D26" s="17" t="n"/>
      <c r="E26" s="17" t="n"/>
      <c r="F26" s="18" t="n"/>
      <c r="G26" s="8">
        <f>D26*E26*F26</f>
        <v/>
      </c>
      <c r="H26" s="18" t="n"/>
      <c r="I26" s="8">
        <f>H26*F26</f>
        <v/>
      </c>
      <c r="J26" s="17" t="n"/>
      <c r="K26" s="13">
        <f>J26*F26</f>
        <v/>
      </c>
      <c r="L26" s="16" t="inlineStr"/>
      <c r="M26" s="16" t="inlineStr"/>
    </row>
    <row r="27">
      <c r="A27" s="16" t="inlineStr"/>
      <c r="B27" s="16" t="inlineStr"/>
      <c r="C27" s="16" t="inlineStr"/>
      <c r="D27" s="17" t="n"/>
      <c r="E27" s="17" t="n"/>
      <c r="F27" s="18" t="n"/>
      <c r="G27" s="8">
        <f>D27*E27*F27</f>
        <v/>
      </c>
      <c r="H27" s="18" t="n"/>
      <c r="I27" s="8">
        <f>H27*F27</f>
        <v/>
      </c>
      <c r="J27" s="17" t="n"/>
      <c r="K27" s="13">
        <f>J27*F27</f>
        <v/>
      </c>
      <c r="L27" s="16" t="inlineStr"/>
      <c r="M27" s="16" t="inlineStr"/>
    </row>
    <row r="28">
      <c r="A28" s="16" t="inlineStr"/>
      <c r="B28" s="16" t="inlineStr"/>
      <c r="C28" s="16" t="inlineStr"/>
      <c r="D28" s="17" t="n"/>
      <c r="E28" s="17" t="n"/>
      <c r="F28" s="18" t="n"/>
      <c r="G28" s="8">
        <f>D28*E28*F28</f>
        <v/>
      </c>
      <c r="H28" s="18" t="n"/>
      <c r="I28" s="8">
        <f>H28*F28</f>
        <v/>
      </c>
      <c r="J28" s="17" t="n"/>
      <c r="K28" s="13">
        <f>J28*F28</f>
        <v/>
      </c>
      <c r="L28" s="16" t="inlineStr"/>
      <c r="M28" s="16" t="inlineStr"/>
    </row>
    <row r="29">
      <c r="A29" s="16" t="inlineStr"/>
      <c r="B29" s="16" t="inlineStr"/>
      <c r="C29" s="16" t="inlineStr"/>
      <c r="D29" s="17" t="n"/>
      <c r="E29" s="17" t="n"/>
      <c r="F29" s="18" t="n"/>
      <c r="G29" s="8">
        <f>D29*E29*F29</f>
        <v/>
      </c>
      <c r="H29" s="18" t="n"/>
      <c r="I29" s="8">
        <f>H29*F29</f>
        <v/>
      </c>
      <c r="J29" s="17" t="n"/>
      <c r="K29" s="13">
        <f>J29*F29</f>
        <v/>
      </c>
      <c r="L29" s="16" t="inlineStr"/>
      <c r="M29" s="16" t="inlineStr"/>
    </row>
    <row r="30">
      <c r="A30" s="16" t="inlineStr"/>
      <c r="B30" s="16" t="inlineStr"/>
      <c r="C30" s="16" t="inlineStr"/>
      <c r="D30" s="17" t="n"/>
      <c r="E30" s="17" t="n"/>
      <c r="F30" s="18" t="n"/>
      <c r="G30" s="8">
        <f>D30*E30*F30</f>
        <v/>
      </c>
      <c r="H30" s="18" t="n"/>
      <c r="I30" s="8">
        <f>H30*F30</f>
        <v/>
      </c>
      <c r="J30" s="17" t="n"/>
      <c r="K30" s="13">
        <f>J30*F30</f>
        <v/>
      </c>
      <c r="L30" s="16" t="inlineStr"/>
      <c r="M30" s="16" t="inlineStr"/>
    </row>
    <row r="31">
      <c r="A31" s="16" t="inlineStr"/>
      <c r="B31" s="16" t="inlineStr"/>
      <c r="C31" s="16" t="inlineStr"/>
      <c r="D31" s="17" t="n"/>
      <c r="E31" s="17" t="n"/>
      <c r="F31" s="18" t="n"/>
      <c r="G31" s="8">
        <f>D31*E31*F31</f>
        <v/>
      </c>
      <c r="H31" s="18" t="n"/>
      <c r="I31" s="8">
        <f>H31*F31</f>
        <v/>
      </c>
      <c r="J31" s="17" t="n"/>
      <c r="K31" s="13">
        <f>J31*F31</f>
        <v/>
      </c>
      <c r="L31" s="16" t="inlineStr"/>
      <c r="M31" s="16" t="inlineStr"/>
    </row>
    <row r="32">
      <c r="A32" s="16" t="inlineStr"/>
      <c r="B32" s="16" t="inlineStr"/>
      <c r="C32" s="16" t="inlineStr"/>
      <c r="D32" s="17" t="n"/>
      <c r="E32" s="17" t="n"/>
      <c r="F32" s="18" t="n"/>
      <c r="G32" s="8">
        <f>D32*E32*F32</f>
        <v/>
      </c>
      <c r="H32" s="18" t="n"/>
      <c r="I32" s="8">
        <f>H32*F32</f>
        <v/>
      </c>
      <c r="J32" s="17" t="n"/>
      <c r="K32" s="13">
        <f>J32*F32</f>
        <v/>
      </c>
      <c r="L32" s="16" t="inlineStr"/>
      <c r="M32" s="16" t="inlineStr"/>
    </row>
    <row r="33">
      <c r="A33" s="16" t="inlineStr"/>
      <c r="B33" s="16" t="inlineStr"/>
      <c r="C33" s="16" t="inlineStr"/>
      <c r="D33" s="17" t="n"/>
      <c r="E33" s="17" t="n"/>
      <c r="F33" s="18" t="n"/>
      <c r="G33" s="8">
        <f>D33*E33*F33</f>
        <v/>
      </c>
      <c r="H33" s="18" t="n"/>
      <c r="I33" s="8">
        <f>H33*F33</f>
        <v/>
      </c>
      <c r="J33" s="17" t="n"/>
      <c r="K33" s="13">
        <f>J33*F33</f>
        <v/>
      </c>
      <c r="L33" s="16" t="inlineStr"/>
      <c r="M33" s="16" t="inlineStr"/>
    </row>
    <row r="34">
      <c r="A34" s="16" t="inlineStr"/>
      <c r="B34" s="16" t="inlineStr"/>
      <c r="C34" s="16" t="inlineStr"/>
      <c r="D34" s="17" t="n"/>
      <c r="E34" s="17" t="n"/>
      <c r="F34" s="18" t="n"/>
      <c r="G34" s="8">
        <f>D34*E34*F34</f>
        <v/>
      </c>
      <c r="H34" s="18" t="n"/>
      <c r="I34" s="8">
        <f>H34*F34</f>
        <v/>
      </c>
      <c r="J34" s="17" t="n"/>
      <c r="K34" s="13">
        <f>J34*F34</f>
        <v/>
      </c>
      <c r="L34" s="16" t="inlineStr"/>
      <c r="M34" s="16" t="inlineStr"/>
    </row>
    <row r="35">
      <c r="A35" s="16" t="inlineStr"/>
      <c r="B35" s="16" t="inlineStr"/>
      <c r="C35" s="16" t="inlineStr"/>
      <c r="D35" s="17" t="n"/>
      <c r="E35" s="17" t="n"/>
      <c r="F35" s="18" t="n"/>
      <c r="G35" s="8">
        <f>D35*E35*F35</f>
        <v/>
      </c>
      <c r="H35" s="18" t="n"/>
      <c r="I35" s="8">
        <f>H35*F35</f>
        <v/>
      </c>
      <c r="J35" s="17" t="n"/>
      <c r="K35" s="13">
        <f>J35*F35</f>
        <v/>
      </c>
      <c r="L35" s="16" t="inlineStr"/>
      <c r="M35" s="16" t="inlineStr"/>
    </row>
    <row r="36">
      <c r="A36" s="16" t="inlineStr"/>
      <c r="B36" s="16" t="inlineStr"/>
      <c r="C36" s="16" t="inlineStr"/>
      <c r="D36" s="17" t="n"/>
      <c r="E36" s="17" t="n"/>
      <c r="F36" s="18" t="n"/>
      <c r="G36" s="8">
        <f>D36*E36*F36</f>
        <v/>
      </c>
      <c r="H36" s="18" t="n"/>
      <c r="I36" s="8">
        <f>H36*F36</f>
        <v/>
      </c>
      <c r="J36" s="17" t="n"/>
      <c r="K36" s="13">
        <f>J36*F36</f>
        <v/>
      </c>
      <c r="L36" s="16" t="inlineStr"/>
      <c r="M36" s="16" t="inlineStr"/>
    </row>
    <row r="37">
      <c r="A37" s="16" t="inlineStr"/>
      <c r="B37" s="16" t="inlineStr"/>
      <c r="C37" s="16" t="inlineStr"/>
      <c r="D37" s="17" t="n"/>
      <c r="E37" s="17" t="n"/>
      <c r="F37" s="18" t="n"/>
      <c r="G37" s="8">
        <f>D37*E37*F37</f>
        <v/>
      </c>
      <c r="H37" s="18" t="n"/>
      <c r="I37" s="8">
        <f>H37*F37</f>
        <v/>
      </c>
      <c r="J37" s="17" t="n"/>
      <c r="K37" s="13">
        <f>J37*F37</f>
        <v/>
      </c>
      <c r="L37" s="16" t="inlineStr"/>
      <c r="M37" s="16" t="inlineStr"/>
    </row>
    <row r="38">
      <c r="A38" s="16" t="inlineStr"/>
      <c r="B38" s="16" t="inlineStr"/>
      <c r="C38" s="16" t="inlineStr"/>
      <c r="D38" s="17" t="n"/>
      <c r="E38" s="17" t="n"/>
      <c r="F38" s="18" t="n"/>
      <c r="G38" s="8">
        <f>D38*E38*F38</f>
        <v/>
      </c>
      <c r="H38" s="18" t="n"/>
      <c r="I38" s="8">
        <f>H38*F38</f>
        <v/>
      </c>
      <c r="J38" s="17" t="n"/>
      <c r="K38" s="13">
        <f>J38*F38</f>
        <v/>
      </c>
      <c r="L38" s="16" t="inlineStr"/>
      <c r="M38" s="16" t="inlineStr"/>
    </row>
    <row r="39">
      <c r="A39" s="16" t="inlineStr"/>
      <c r="B39" s="16" t="inlineStr"/>
      <c r="C39" s="16" t="inlineStr"/>
      <c r="D39" s="17" t="n"/>
      <c r="E39" s="17" t="n"/>
      <c r="F39" s="18" t="n"/>
      <c r="G39" s="8">
        <f>D39*E39*F39</f>
        <v/>
      </c>
      <c r="H39" s="18" t="n"/>
      <c r="I39" s="8">
        <f>H39*F39</f>
        <v/>
      </c>
      <c r="J39" s="17" t="n"/>
      <c r="K39" s="13">
        <f>J39*F39</f>
        <v/>
      </c>
      <c r="L39" s="16" t="inlineStr"/>
      <c r="M39" s="16" t="inlineStr"/>
    </row>
    <row r="40">
      <c r="A40" s="16" t="inlineStr"/>
      <c r="B40" s="16" t="inlineStr"/>
      <c r="C40" s="16" t="inlineStr"/>
      <c r="D40" s="17" t="n"/>
      <c r="E40" s="17" t="n"/>
      <c r="F40" s="18" t="n"/>
      <c r="G40" s="8">
        <f>D40*E40*F40</f>
        <v/>
      </c>
      <c r="H40" s="18" t="n"/>
      <c r="I40" s="8">
        <f>H40*F40</f>
        <v/>
      </c>
      <c r="J40" s="17" t="n"/>
      <c r="K40" s="13">
        <f>J40*F40</f>
        <v/>
      </c>
      <c r="L40" s="16" t="inlineStr"/>
      <c r="M40" s="16" t="inlineStr"/>
    </row>
    <row r="41">
      <c r="A41" s="16" t="inlineStr"/>
      <c r="B41" s="16" t="inlineStr"/>
      <c r="C41" s="16" t="inlineStr"/>
      <c r="D41" s="17" t="n"/>
      <c r="E41" s="17" t="n"/>
      <c r="F41" s="18" t="n"/>
      <c r="G41" s="8">
        <f>D41*E41*F41</f>
        <v/>
      </c>
      <c r="H41" s="18" t="n"/>
      <c r="I41" s="8">
        <f>H41*F41</f>
        <v/>
      </c>
      <c r="J41" s="17" t="n"/>
      <c r="K41" s="13">
        <f>J41*F41</f>
        <v/>
      </c>
      <c r="L41" s="16" t="inlineStr"/>
      <c r="M41" s="16" t="inlineStr"/>
    </row>
    <row r="42">
      <c r="A42" s="16" t="inlineStr"/>
      <c r="B42" s="16" t="inlineStr"/>
      <c r="C42" s="16" t="inlineStr"/>
      <c r="D42" s="17" t="n"/>
      <c r="E42" s="17" t="n"/>
      <c r="F42" s="18" t="n"/>
      <c r="G42" s="8">
        <f>D42*E42*F42</f>
        <v/>
      </c>
      <c r="H42" s="18" t="n"/>
      <c r="I42" s="8">
        <f>H42*F42</f>
        <v/>
      </c>
      <c r="J42" s="17" t="n"/>
      <c r="K42" s="13">
        <f>J42*F42</f>
        <v/>
      </c>
      <c r="L42" s="16" t="inlineStr"/>
      <c r="M42" s="16" t="inlineStr"/>
    </row>
    <row r="43">
      <c r="A43" s="16" t="inlineStr"/>
      <c r="B43" s="16" t="inlineStr"/>
      <c r="C43" s="16" t="inlineStr"/>
      <c r="D43" s="17" t="n"/>
      <c r="E43" s="17" t="n"/>
      <c r="F43" s="18" t="n"/>
      <c r="G43" s="8">
        <f>D43*E43*F43</f>
        <v/>
      </c>
      <c r="H43" s="18" t="n"/>
      <c r="I43" s="8">
        <f>H43*F43</f>
        <v/>
      </c>
      <c r="J43" s="17" t="n"/>
      <c r="K43" s="13">
        <f>J43*F43</f>
        <v/>
      </c>
      <c r="L43" s="16" t="inlineStr"/>
      <c r="M43" s="16" t="inlineStr"/>
    </row>
    <row r="44">
      <c r="A44" s="16" t="inlineStr"/>
      <c r="B44" s="16" t="inlineStr"/>
      <c r="C44" s="16" t="inlineStr"/>
      <c r="D44" s="17" t="n"/>
      <c r="E44" s="17" t="n"/>
      <c r="F44" s="18" t="n"/>
      <c r="G44" s="8">
        <f>D44*E44*F44</f>
        <v/>
      </c>
      <c r="H44" s="18" t="n"/>
      <c r="I44" s="8">
        <f>H44*F44</f>
        <v/>
      </c>
      <c r="J44" s="17" t="n"/>
      <c r="K44" s="13">
        <f>J44*F44</f>
        <v/>
      </c>
      <c r="L44" s="16" t="inlineStr"/>
      <c r="M44" s="16" t="inlineStr"/>
    </row>
    <row r="45">
      <c r="C45" s="19" t="inlineStr">
        <is>
          <t>TOTAL</t>
        </is>
      </c>
      <c r="G45" s="20">
        <f>SUM(G5:G44)</f>
        <v/>
      </c>
      <c r="I45" s="20">
        <f>SUM(I5:I44)</f>
        <v/>
      </c>
      <c r="K45" s="21">
        <f>SUM(K5:K44)</f>
        <v/>
      </c>
    </row>
  </sheetData>
  <dataValidations count="1">
    <dataValidation sqref="B5:B44" showDropDown="0" showInputMessage="0" showErrorMessage="0" allowBlank="1" type="list">
      <formula1>"Beam,Column,Brace,Girt,Purlin,Joist,Plate,Misc"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4" customWidth="1" min="4" max="4"/>
    <col width="12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s="1" t="inlineStr">
        <is>
          <t>Miscellaneous metals</t>
        </is>
      </c>
    </row>
    <row r="2">
      <c r="A2" s="4" t="inlineStr">
        <is>
          <t>Yellow cells are inputs. Formulas are unlocked; adjust them to match your company standards.</t>
        </is>
      </c>
    </row>
    <row r="4" ht="30" customHeight="1">
      <c r="A4" s="15" t="inlineStr">
        <is>
          <t>Item</t>
        </is>
      </c>
      <c r="B4" s="15" t="inlineStr">
        <is>
          <t>Unit</t>
        </is>
      </c>
      <c r="C4" s="15" t="inlineStr">
        <is>
          <t>Qty</t>
        </is>
      </c>
      <c r="D4" s="15" t="inlineStr">
        <is>
          <t>Material $/unit</t>
        </is>
      </c>
      <c r="E4" s="15" t="inlineStr">
        <is>
          <t>Shop hrs/unit</t>
        </is>
      </c>
      <c r="F4" s="15" t="inlineStr">
        <is>
          <t>Field hrs/unit</t>
        </is>
      </c>
      <c r="G4" s="15" t="inlineStr">
        <is>
          <t>Material $</t>
        </is>
      </c>
      <c r="H4" s="15" t="inlineStr">
        <is>
          <t>Shop hrs</t>
        </is>
      </c>
      <c r="I4" s="15" t="inlineStr">
        <is>
          <t>Field hrs</t>
        </is>
      </c>
    </row>
    <row r="5">
      <c r="A5" s="16" t="inlineStr">
        <is>
          <t>Pipe handrail</t>
        </is>
      </c>
      <c r="B5" s="16" t="inlineStr">
        <is>
          <t>LF</t>
        </is>
      </c>
      <c r="C5" s="22" t="n">
        <v>120</v>
      </c>
      <c r="D5" s="10" t="n">
        <v>22</v>
      </c>
      <c r="E5" s="17" t="n">
        <v>0.35</v>
      </c>
      <c r="F5" s="17" t="n">
        <v>0.25</v>
      </c>
      <c r="G5" s="12">
        <f>C5*D5</f>
        <v/>
      </c>
      <c r="H5" s="13">
        <f>C5*E5</f>
        <v/>
      </c>
      <c r="I5" s="13">
        <f>C5*F5</f>
        <v/>
      </c>
    </row>
    <row r="6">
      <c r="A6" s="16" t="inlineStr">
        <is>
          <t>Loose lintel L4x4x3/8</t>
        </is>
      </c>
      <c r="B6" s="16" t="inlineStr">
        <is>
          <t>EA</t>
        </is>
      </c>
      <c r="C6" s="22" t="n">
        <v>14</v>
      </c>
      <c r="D6" s="10" t="n">
        <v>60</v>
      </c>
      <c r="E6" s="17" t="n">
        <v>0.75</v>
      </c>
      <c r="F6" s="17" t="n">
        <v>0.5</v>
      </c>
      <c r="G6" s="12">
        <f>C6*D6</f>
        <v/>
      </c>
      <c r="H6" s="13">
        <f>C6*E6</f>
        <v/>
      </c>
      <c r="I6" s="13">
        <f>C6*F6</f>
        <v/>
      </c>
    </row>
    <row r="7">
      <c r="A7" s="16" t="inlineStr">
        <is>
          <t>Embed plate</t>
        </is>
      </c>
      <c r="B7" s="16" t="inlineStr">
        <is>
          <t>EA</t>
        </is>
      </c>
      <c r="C7" s="22" t="n">
        <v>40</v>
      </c>
      <c r="D7" s="10" t="n">
        <v>35</v>
      </c>
      <c r="E7" s="17" t="n">
        <v>0.5</v>
      </c>
      <c r="F7" s="17" t="n">
        <v>0.2</v>
      </c>
      <c r="G7" s="12">
        <f>C7*D7</f>
        <v/>
      </c>
      <c r="H7" s="13">
        <f>C7*E7</f>
        <v/>
      </c>
      <c r="I7" s="13">
        <f>C7*F7</f>
        <v/>
      </c>
    </row>
    <row r="8">
      <c r="A8" s="16" t="inlineStr">
        <is>
          <t>Ship ladder</t>
        </is>
      </c>
      <c r="B8" s="16" t="inlineStr">
        <is>
          <t>EA</t>
        </is>
      </c>
      <c r="C8" s="22" t="n">
        <v>1</v>
      </c>
      <c r="D8" s="10" t="n">
        <v>1800</v>
      </c>
      <c r="E8" s="17" t="n">
        <v>18</v>
      </c>
      <c r="F8" s="17" t="n">
        <v>8</v>
      </c>
      <c r="G8" s="12">
        <f>C8*D8</f>
        <v/>
      </c>
      <c r="H8" s="13">
        <f>C8*E8</f>
        <v/>
      </c>
      <c r="I8" s="13">
        <f>C8*F8</f>
        <v/>
      </c>
    </row>
    <row r="9">
      <c r="A9" s="16" t="inlineStr"/>
      <c r="B9" s="16" t="inlineStr"/>
      <c r="C9" s="22" t="n"/>
      <c r="D9" s="10" t="n"/>
      <c r="E9" s="17" t="n"/>
      <c r="F9" s="17" t="n"/>
      <c r="G9" s="12">
        <f>C9*D9</f>
        <v/>
      </c>
      <c r="H9" s="13">
        <f>C9*E9</f>
        <v/>
      </c>
      <c r="I9" s="13">
        <f>C9*F9</f>
        <v/>
      </c>
    </row>
    <row r="10">
      <c r="A10" s="16" t="inlineStr"/>
      <c r="B10" s="16" t="inlineStr"/>
      <c r="C10" s="22" t="n"/>
      <c r="D10" s="10" t="n"/>
      <c r="E10" s="17" t="n"/>
      <c r="F10" s="17" t="n"/>
      <c r="G10" s="12">
        <f>C10*D10</f>
        <v/>
      </c>
      <c r="H10" s="13">
        <f>C10*E10</f>
        <v/>
      </c>
      <c r="I10" s="13">
        <f>C10*F10</f>
        <v/>
      </c>
    </row>
    <row r="11">
      <c r="A11" s="16" t="inlineStr"/>
      <c r="B11" s="16" t="inlineStr"/>
      <c r="C11" s="22" t="n"/>
      <c r="D11" s="10" t="n"/>
      <c r="E11" s="17" t="n"/>
      <c r="F11" s="17" t="n"/>
      <c r="G11" s="12">
        <f>C11*D11</f>
        <v/>
      </c>
      <c r="H11" s="13">
        <f>C11*E11</f>
        <v/>
      </c>
      <c r="I11" s="13">
        <f>C11*F11</f>
        <v/>
      </c>
    </row>
    <row r="12">
      <c r="A12" s="16" t="inlineStr"/>
      <c r="B12" s="16" t="inlineStr"/>
      <c r="C12" s="22" t="n"/>
      <c r="D12" s="10" t="n"/>
      <c r="E12" s="17" t="n"/>
      <c r="F12" s="17" t="n"/>
      <c r="G12" s="12">
        <f>C12*D12</f>
        <v/>
      </c>
      <c r="H12" s="13">
        <f>C12*E12</f>
        <v/>
      </c>
      <c r="I12" s="13">
        <f>C12*F12</f>
        <v/>
      </c>
    </row>
    <row r="13">
      <c r="A13" s="16" t="inlineStr"/>
      <c r="B13" s="16" t="inlineStr"/>
      <c r="C13" s="22" t="n"/>
      <c r="D13" s="10" t="n"/>
      <c r="E13" s="17" t="n"/>
      <c r="F13" s="17" t="n"/>
      <c r="G13" s="12">
        <f>C13*D13</f>
        <v/>
      </c>
      <c r="H13" s="13">
        <f>C13*E13</f>
        <v/>
      </c>
      <c r="I13" s="13">
        <f>C13*F13</f>
        <v/>
      </c>
    </row>
    <row r="14">
      <c r="A14" s="16" t="inlineStr"/>
      <c r="B14" s="16" t="inlineStr"/>
      <c r="C14" s="22" t="n"/>
      <c r="D14" s="10" t="n"/>
      <c r="E14" s="17" t="n"/>
      <c r="F14" s="17" t="n"/>
      <c r="G14" s="12">
        <f>C14*D14</f>
        <v/>
      </c>
      <c r="H14" s="13">
        <f>C14*E14</f>
        <v/>
      </c>
      <c r="I14" s="13">
        <f>C14*F14</f>
        <v/>
      </c>
    </row>
    <row r="15">
      <c r="A15" s="16" t="inlineStr"/>
      <c r="B15" s="16" t="inlineStr"/>
      <c r="C15" s="22" t="n"/>
      <c r="D15" s="10" t="n"/>
      <c r="E15" s="17" t="n"/>
      <c r="F15" s="17" t="n"/>
      <c r="G15" s="12">
        <f>C15*D15</f>
        <v/>
      </c>
      <c r="H15" s="13">
        <f>C15*E15</f>
        <v/>
      </c>
      <c r="I15" s="13">
        <f>C15*F15</f>
        <v/>
      </c>
    </row>
    <row r="16">
      <c r="A16" s="16" t="inlineStr"/>
      <c r="B16" s="16" t="inlineStr"/>
      <c r="C16" s="22" t="n"/>
      <c r="D16" s="10" t="n"/>
      <c r="E16" s="17" t="n"/>
      <c r="F16" s="17" t="n"/>
      <c r="G16" s="12">
        <f>C16*D16</f>
        <v/>
      </c>
      <c r="H16" s="13">
        <f>C16*E16</f>
        <v/>
      </c>
      <c r="I16" s="13">
        <f>C16*F16</f>
        <v/>
      </c>
    </row>
    <row r="17">
      <c r="A17" s="16" t="inlineStr"/>
      <c r="B17" s="16" t="inlineStr"/>
      <c r="C17" s="22" t="n"/>
      <c r="D17" s="10" t="n"/>
      <c r="E17" s="17" t="n"/>
      <c r="F17" s="17" t="n"/>
      <c r="G17" s="12">
        <f>C17*D17</f>
        <v/>
      </c>
      <c r="H17" s="13">
        <f>C17*E17</f>
        <v/>
      </c>
      <c r="I17" s="13">
        <f>C17*F17</f>
        <v/>
      </c>
    </row>
    <row r="18">
      <c r="A18" s="16" t="inlineStr"/>
      <c r="B18" s="16" t="inlineStr"/>
      <c r="C18" s="22" t="n"/>
      <c r="D18" s="10" t="n"/>
      <c r="E18" s="17" t="n"/>
      <c r="F18" s="17" t="n"/>
      <c r="G18" s="12">
        <f>C18*D18</f>
        <v/>
      </c>
      <c r="H18" s="13">
        <f>C18*E18</f>
        <v/>
      </c>
      <c r="I18" s="13">
        <f>C18*F18</f>
        <v/>
      </c>
    </row>
    <row r="19">
      <c r="A19" s="16" t="inlineStr"/>
      <c r="B19" s="16" t="inlineStr"/>
      <c r="C19" s="22" t="n"/>
      <c r="D19" s="10" t="n"/>
      <c r="E19" s="17" t="n"/>
      <c r="F19" s="17" t="n"/>
      <c r="G19" s="12">
        <f>C19*D19</f>
        <v/>
      </c>
      <c r="H19" s="13">
        <f>C19*E19</f>
        <v/>
      </c>
      <c r="I19" s="13">
        <f>C19*F19</f>
        <v/>
      </c>
    </row>
    <row r="20">
      <c r="A20" s="16" t="inlineStr"/>
      <c r="B20" s="16" t="inlineStr"/>
      <c r="C20" s="22" t="n"/>
      <c r="D20" s="10" t="n"/>
      <c r="E20" s="17" t="n"/>
      <c r="F20" s="17" t="n"/>
      <c r="G20" s="12">
        <f>C20*D20</f>
        <v/>
      </c>
      <c r="H20" s="13">
        <f>C20*E20</f>
        <v/>
      </c>
      <c r="I20" s="13">
        <f>C20*F20</f>
        <v/>
      </c>
    </row>
    <row r="21">
      <c r="A21" s="16" t="inlineStr"/>
      <c r="B21" s="16" t="inlineStr"/>
      <c r="C21" s="22" t="n"/>
      <c r="D21" s="10" t="n"/>
      <c r="E21" s="17" t="n"/>
      <c r="F21" s="17" t="n"/>
      <c r="G21" s="12">
        <f>C21*D21</f>
        <v/>
      </c>
      <c r="H21" s="13">
        <f>C21*E21</f>
        <v/>
      </c>
      <c r="I21" s="13">
        <f>C21*F21</f>
        <v/>
      </c>
    </row>
    <row r="22">
      <c r="A22" s="16" t="inlineStr"/>
      <c r="B22" s="16" t="inlineStr"/>
      <c r="C22" s="22" t="n"/>
      <c r="D22" s="10" t="n"/>
      <c r="E22" s="17" t="n"/>
      <c r="F22" s="17" t="n"/>
      <c r="G22" s="12">
        <f>C22*D22</f>
        <v/>
      </c>
      <c r="H22" s="13">
        <f>C22*E22</f>
        <v/>
      </c>
      <c r="I22" s="13">
        <f>C22*F22</f>
        <v/>
      </c>
    </row>
    <row r="23">
      <c r="A23" s="16" t="inlineStr"/>
      <c r="B23" s="16" t="inlineStr"/>
      <c r="C23" s="22" t="n"/>
      <c r="D23" s="10" t="n"/>
      <c r="E23" s="17" t="n"/>
      <c r="F23" s="17" t="n"/>
      <c r="G23" s="12">
        <f>C23*D23</f>
        <v/>
      </c>
      <c r="H23" s="13">
        <f>C23*E23</f>
        <v/>
      </c>
      <c r="I23" s="13">
        <f>C23*F23</f>
        <v/>
      </c>
    </row>
    <row r="24">
      <c r="A24" s="16" t="inlineStr"/>
      <c r="B24" s="16" t="inlineStr"/>
      <c r="C24" s="22" t="n"/>
      <c r="D24" s="10" t="n"/>
      <c r="E24" s="17" t="n"/>
      <c r="F24" s="17" t="n"/>
      <c r="G24" s="12">
        <f>C24*D24</f>
        <v/>
      </c>
      <c r="H24" s="13">
        <f>C24*E24</f>
        <v/>
      </c>
      <c r="I24" s="13">
        <f>C24*F24</f>
        <v/>
      </c>
    </row>
    <row r="25">
      <c r="A25" s="19" t="inlineStr">
        <is>
          <t>TOTAL</t>
        </is>
      </c>
      <c r="G25" s="23">
        <f>SUM(G5:G24)</f>
        <v/>
      </c>
      <c r="H25" s="21">
        <f>SUM(H5:H24)</f>
        <v/>
      </c>
      <c r="I25" s="21">
        <f>SUM(I5:I24)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